
<file path=[Content_Types].xml><?xml version="1.0" encoding="utf-8"?>
<Types xmlns="http://schemas.openxmlformats.org/package/2006/content-types"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D:\"/>
    </mc:Choice>
  </mc:AlternateContent>
  <bookViews>
    <workbookView xWindow="0" yWindow="0" windowWidth="19200" windowHeight="10995" tabRatio="500"/>
  </bookViews>
  <sheets>
    <sheet name="MP" sheetId="1" r:id="rId1"/>
    <sheet name="100 KM" sheetId="2" r:id="rId2"/>
  </sheets>
  <definedNames>
    <definedName name="_xlnm.Print_Titles" localSheetId="1">'100 KM'!$1:$2</definedName>
  </definedNames>
  <calcPr calcId="152511" fullCalcOnLoad="1"/>
</workbook>
</file>

<file path=xl/calcChain.xml><?xml version="1.0" encoding="utf-8"?>
<calcChain xmlns="http://schemas.openxmlformats.org/spreadsheetml/2006/main">
  <c r="M6" i="1" l="1"/>
  <c r="P7" i="1"/>
  <c r="Q7" i="1" s="1"/>
  <c r="R7" i="1" s="1"/>
  <c r="S7" i="1" s="1"/>
  <c r="T7" i="1" s="1"/>
  <c r="U7" i="1" s="1"/>
  <c r="V7" i="1" s="1"/>
  <c r="W7" i="1" s="1"/>
  <c r="X7" i="1" s="1"/>
  <c r="Y7" i="1" s="1"/>
  <c r="Z7" i="1" s="1"/>
  <c r="AA7" i="1" s="1"/>
  <c r="AB7" i="1" s="1"/>
  <c r="AC7" i="1" s="1"/>
  <c r="AD7" i="1" s="1"/>
  <c r="AE7" i="1" s="1"/>
  <c r="AF7" i="1" s="1"/>
  <c r="AG7" i="1" s="1"/>
  <c r="AH7" i="1" s="1"/>
  <c r="AI7" i="1" s="1"/>
  <c r="AJ7" i="1" s="1"/>
  <c r="AK7" i="1" s="1"/>
  <c r="AL7" i="1" s="1"/>
  <c r="AM7" i="1" s="1"/>
  <c r="AN7" i="1" s="1"/>
  <c r="AO7" i="1" s="1"/>
  <c r="AP7" i="1" s="1"/>
  <c r="AQ7" i="1" s="1"/>
  <c r="AR7" i="1" s="1"/>
  <c r="AS7" i="1" s="1"/>
  <c r="AT7" i="1" s="1"/>
  <c r="AU7" i="1" s="1"/>
  <c r="AV7" i="1" s="1"/>
  <c r="AW7" i="1" s="1"/>
  <c r="AX7" i="1" s="1"/>
  <c r="AY7" i="1" s="1"/>
  <c r="AZ7" i="1" s="1"/>
  <c r="BA7" i="1" s="1"/>
  <c r="BB7" i="1" s="1"/>
  <c r="BC7" i="1" s="1"/>
  <c r="BD7" i="1" s="1"/>
  <c r="BE7" i="1" s="1"/>
  <c r="BF7" i="1" s="1"/>
  <c r="BG7" i="1" s="1"/>
  <c r="BH7" i="1" s="1"/>
  <c r="BI7" i="1" s="1"/>
  <c r="BJ7" i="1" s="1"/>
  <c r="BK7" i="1" s="1"/>
  <c r="BL7" i="1" s="1"/>
  <c r="BM7" i="1" s="1"/>
  <c r="BN7" i="1" s="1"/>
  <c r="BO7" i="1" s="1"/>
  <c r="BP7" i="1" s="1"/>
  <c r="BQ7" i="1" s="1"/>
  <c r="BR7" i="1" s="1"/>
  <c r="BS7" i="1" s="1"/>
  <c r="BT7" i="1" s="1"/>
  <c r="BU7" i="1" s="1"/>
  <c r="BV7" i="1" s="1"/>
  <c r="BW7" i="1" s="1"/>
  <c r="BX7" i="1" s="1"/>
  <c r="BY7" i="1" s="1"/>
  <c r="BZ7" i="1" s="1"/>
  <c r="CA7" i="1" s="1"/>
  <c r="CB7" i="1" s="1"/>
  <c r="CC7" i="1" s="1"/>
  <c r="M8" i="1"/>
  <c r="P9" i="1"/>
  <c r="Q9" i="1"/>
  <c r="R9" i="1" s="1"/>
  <c r="S9" i="1" s="1"/>
  <c r="T9" i="1" s="1"/>
  <c r="U9" i="1" s="1"/>
  <c r="V9" i="1" s="1"/>
  <c r="W9" i="1" s="1"/>
  <c r="X9" i="1" s="1"/>
  <c r="Y9" i="1" s="1"/>
  <c r="Z9" i="1" s="1"/>
  <c r="AA9" i="1" s="1"/>
  <c r="AB9" i="1" s="1"/>
  <c r="AC9" i="1" s="1"/>
  <c r="AD9" i="1" s="1"/>
  <c r="AE9" i="1" s="1"/>
  <c r="AF9" i="1" s="1"/>
  <c r="AG9" i="1" s="1"/>
  <c r="AH9" i="1" s="1"/>
  <c r="AI9" i="1" s="1"/>
  <c r="AJ9" i="1" s="1"/>
  <c r="AK9" i="1" s="1"/>
  <c r="AL9" i="1" s="1"/>
  <c r="AM9" i="1" s="1"/>
  <c r="AN9" i="1" s="1"/>
  <c r="AO9" i="1" s="1"/>
  <c r="AP9" i="1" s="1"/>
  <c r="AQ9" i="1" s="1"/>
  <c r="AR9" i="1" s="1"/>
  <c r="AS9" i="1" s="1"/>
  <c r="AT9" i="1" s="1"/>
  <c r="AU9" i="1" s="1"/>
  <c r="AV9" i="1" s="1"/>
  <c r="AW9" i="1" s="1"/>
  <c r="AX9" i="1" s="1"/>
  <c r="AY9" i="1" s="1"/>
  <c r="AZ9" i="1" s="1"/>
  <c r="BA9" i="1" s="1"/>
  <c r="BB9" i="1" s="1"/>
  <c r="BC9" i="1" s="1"/>
  <c r="BD9" i="1" s="1"/>
  <c r="BE9" i="1" s="1"/>
  <c r="BF9" i="1" s="1"/>
  <c r="BG9" i="1" s="1"/>
  <c r="BH9" i="1" s="1"/>
  <c r="BI9" i="1" s="1"/>
  <c r="BJ9" i="1" s="1"/>
  <c r="BK9" i="1" s="1"/>
  <c r="BL9" i="1" s="1"/>
  <c r="BM9" i="1" s="1"/>
  <c r="BN9" i="1" s="1"/>
  <c r="BO9" i="1" s="1"/>
  <c r="BP9" i="1" s="1"/>
  <c r="BQ9" i="1" s="1"/>
  <c r="BR9" i="1" s="1"/>
  <c r="BS9" i="1" s="1"/>
  <c r="BT9" i="1" s="1"/>
  <c r="BU9" i="1" s="1"/>
  <c r="BV9" i="1" s="1"/>
  <c r="BW9" i="1" s="1"/>
  <c r="BX9" i="1" s="1"/>
  <c r="BY9" i="1" s="1"/>
  <c r="BZ9" i="1" s="1"/>
  <c r="CA9" i="1" s="1"/>
  <c r="CB9" i="1" s="1"/>
  <c r="CC9" i="1" s="1"/>
  <c r="M10" i="1"/>
  <c r="P11" i="1"/>
  <c r="Q11" i="1" s="1"/>
  <c r="R11" i="1" s="1"/>
  <c r="S11" i="1" s="1"/>
  <c r="T11" i="1"/>
  <c r="U11" i="1" s="1"/>
  <c r="V11" i="1" s="1"/>
  <c r="W11" i="1" s="1"/>
  <c r="X11" i="1"/>
  <c r="Y11" i="1" s="1"/>
  <c r="Z11" i="1" s="1"/>
  <c r="AA11" i="1" s="1"/>
  <c r="AB11" i="1"/>
  <c r="AC11" i="1" s="1"/>
  <c r="AD11" i="1" s="1"/>
  <c r="AE11" i="1" s="1"/>
  <c r="AF11" i="1" s="1"/>
  <c r="AG11" i="1" s="1"/>
  <c r="AH11" i="1" s="1"/>
  <c r="AI11" i="1" s="1"/>
  <c r="AJ11" i="1" s="1"/>
  <c r="AK11" i="1" s="1"/>
  <c r="AL11" i="1" s="1"/>
  <c r="AM11" i="1" s="1"/>
  <c r="AN11" i="1" s="1"/>
  <c r="AO11" i="1" s="1"/>
  <c r="AP11" i="1" s="1"/>
  <c r="AQ11" i="1" s="1"/>
  <c r="AR11" i="1" s="1"/>
  <c r="AS11" i="1" s="1"/>
  <c r="AT11" i="1" s="1"/>
  <c r="AU11" i="1" s="1"/>
  <c r="AV11" i="1" s="1"/>
  <c r="AW11" i="1" s="1"/>
  <c r="AX11" i="1" s="1"/>
  <c r="AY11" i="1" s="1"/>
  <c r="AZ11" i="1" s="1"/>
  <c r="BA11" i="1" s="1"/>
  <c r="BB11" i="1" s="1"/>
  <c r="BC11" i="1" s="1"/>
  <c r="BD11" i="1" s="1"/>
  <c r="BE11" i="1" s="1"/>
  <c r="BF11" i="1" s="1"/>
  <c r="BG11" i="1" s="1"/>
  <c r="BH11" i="1" s="1"/>
  <c r="BI11" i="1" s="1"/>
  <c r="BJ11" i="1" s="1"/>
  <c r="BK11" i="1" s="1"/>
  <c r="BL11" i="1" s="1"/>
  <c r="BM11" i="1" s="1"/>
  <c r="BN11" i="1" s="1"/>
  <c r="BO11" i="1" s="1"/>
  <c r="BP11" i="1" s="1"/>
  <c r="BQ11" i="1" s="1"/>
  <c r="BR11" i="1" s="1"/>
  <c r="BS11" i="1" s="1"/>
  <c r="BT11" i="1" s="1"/>
  <c r="BU11" i="1" s="1"/>
  <c r="BV11" i="1" s="1"/>
  <c r="BW11" i="1" s="1"/>
  <c r="BX11" i="1" s="1"/>
  <c r="BY11" i="1" s="1"/>
  <c r="BZ11" i="1" s="1"/>
  <c r="CA11" i="1" s="1"/>
  <c r="CB11" i="1" s="1"/>
  <c r="CC11" i="1" s="1"/>
  <c r="M12" i="1"/>
  <c r="P13" i="1"/>
  <c r="Q13" i="1"/>
  <c r="R13" i="1" s="1"/>
  <c r="S13" i="1" s="1"/>
  <c r="T13" i="1" s="1"/>
  <c r="U13" i="1" s="1"/>
  <c r="V13" i="1" s="1"/>
  <c r="W13" i="1" s="1"/>
  <c r="X13" i="1" s="1"/>
  <c r="Y13" i="1" s="1"/>
  <c r="Z13" i="1" s="1"/>
  <c r="AA13" i="1" s="1"/>
  <c r="AB13" i="1" s="1"/>
  <c r="AC13" i="1" s="1"/>
  <c r="AD13" i="1" s="1"/>
  <c r="AE13" i="1" s="1"/>
  <c r="AF13" i="1" s="1"/>
  <c r="AG13" i="1" s="1"/>
  <c r="AH13" i="1" s="1"/>
  <c r="AI13" i="1" s="1"/>
  <c r="AJ13" i="1" s="1"/>
  <c r="AK13" i="1" s="1"/>
  <c r="AL13" i="1" s="1"/>
  <c r="AM13" i="1" s="1"/>
  <c r="AN13" i="1" s="1"/>
  <c r="AO13" i="1" s="1"/>
  <c r="AP13" i="1" s="1"/>
  <c r="AQ13" i="1" s="1"/>
  <c r="AR13" i="1" s="1"/>
  <c r="AS13" i="1" s="1"/>
  <c r="AT13" i="1" s="1"/>
  <c r="AU13" i="1" s="1"/>
  <c r="AV13" i="1" s="1"/>
  <c r="AW13" i="1" s="1"/>
  <c r="AX13" i="1" s="1"/>
  <c r="AY13" i="1" s="1"/>
  <c r="AZ13" i="1" s="1"/>
  <c r="BA13" i="1" s="1"/>
  <c r="BB13" i="1" s="1"/>
  <c r="BC13" i="1" s="1"/>
  <c r="BD13" i="1" s="1"/>
  <c r="BE13" i="1" s="1"/>
  <c r="BF13" i="1" s="1"/>
  <c r="BG13" i="1" s="1"/>
  <c r="BH13" i="1" s="1"/>
  <c r="BI13" i="1" s="1"/>
  <c r="BJ13" i="1" s="1"/>
  <c r="BK13" i="1" s="1"/>
  <c r="BL13" i="1" s="1"/>
  <c r="BM13" i="1" s="1"/>
  <c r="BN13" i="1" s="1"/>
  <c r="BO13" i="1" s="1"/>
  <c r="BP13" i="1" s="1"/>
  <c r="BQ13" i="1" s="1"/>
  <c r="BR13" i="1" s="1"/>
  <c r="BS13" i="1" s="1"/>
  <c r="BT13" i="1" s="1"/>
  <c r="BU13" i="1" s="1"/>
  <c r="BV13" i="1" s="1"/>
  <c r="BW13" i="1" s="1"/>
  <c r="BX13" i="1" s="1"/>
  <c r="BY13" i="1" s="1"/>
  <c r="BZ13" i="1" s="1"/>
  <c r="CA13" i="1" s="1"/>
  <c r="CB13" i="1" s="1"/>
  <c r="CC13" i="1" s="1"/>
  <c r="M14" i="1"/>
  <c r="P15" i="1"/>
  <c r="Q15" i="1"/>
  <c r="R15" i="1" s="1"/>
  <c r="S15" i="1" s="1"/>
  <c r="T15" i="1" s="1"/>
  <c r="U15" i="1" s="1"/>
  <c r="V15" i="1" s="1"/>
  <c r="W15" i="1" s="1"/>
  <c r="X15" i="1" s="1"/>
  <c r="Y15" i="1" s="1"/>
  <c r="Z15" i="1" s="1"/>
  <c r="AA15" i="1" s="1"/>
  <c r="AB15" i="1" s="1"/>
  <c r="AC15" i="1" s="1"/>
  <c r="AD15" i="1" s="1"/>
  <c r="AE15" i="1" s="1"/>
  <c r="AF15" i="1" s="1"/>
  <c r="AG15" i="1" s="1"/>
  <c r="AH15" i="1" s="1"/>
  <c r="AI15" i="1" s="1"/>
  <c r="AJ15" i="1" s="1"/>
  <c r="AK15" i="1" s="1"/>
  <c r="AL15" i="1" s="1"/>
  <c r="AM15" i="1" s="1"/>
  <c r="AN15" i="1" s="1"/>
  <c r="AO15" i="1" s="1"/>
  <c r="AP15" i="1" s="1"/>
  <c r="AQ15" i="1" s="1"/>
  <c r="AR15" i="1" s="1"/>
  <c r="AS15" i="1" s="1"/>
  <c r="AT15" i="1" s="1"/>
  <c r="AU15" i="1" s="1"/>
  <c r="AV15" i="1" s="1"/>
  <c r="AW15" i="1" s="1"/>
  <c r="AX15" i="1" s="1"/>
  <c r="AY15" i="1" s="1"/>
  <c r="AZ15" i="1" s="1"/>
  <c r="BA15" i="1" s="1"/>
  <c r="BB15" i="1" s="1"/>
  <c r="BC15" i="1" s="1"/>
  <c r="BD15" i="1" s="1"/>
  <c r="BE15" i="1" s="1"/>
  <c r="BF15" i="1" s="1"/>
  <c r="BG15" i="1" s="1"/>
  <c r="BH15" i="1" s="1"/>
  <c r="BI15" i="1" s="1"/>
  <c r="BJ15" i="1" s="1"/>
  <c r="BK15" i="1" s="1"/>
  <c r="BL15" i="1" s="1"/>
  <c r="BM15" i="1" s="1"/>
  <c r="BN15" i="1" s="1"/>
  <c r="BO15" i="1" s="1"/>
  <c r="BP15" i="1" s="1"/>
  <c r="BQ15" i="1" s="1"/>
  <c r="BR15" i="1" s="1"/>
  <c r="BS15" i="1" s="1"/>
  <c r="BT15" i="1" s="1"/>
  <c r="BU15" i="1" s="1"/>
  <c r="BV15" i="1" s="1"/>
  <c r="BW15" i="1" s="1"/>
  <c r="BX15" i="1" s="1"/>
  <c r="BY15" i="1" s="1"/>
  <c r="BZ15" i="1" s="1"/>
  <c r="CA15" i="1" s="1"/>
  <c r="CB15" i="1" s="1"/>
  <c r="CC15" i="1" s="1"/>
  <c r="M16" i="1"/>
  <c r="P17" i="1"/>
  <c r="Q17" i="1"/>
  <c r="R17" i="1" s="1"/>
  <c r="S17" i="1" s="1"/>
  <c r="T17" i="1" s="1"/>
  <c r="U17" i="1" s="1"/>
  <c r="V17" i="1" s="1"/>
  <c r="W17" i="1" s="1"/>
  <c r="X17" i="1" s="1"/>
  <c r="Y17" i="1" s="1"/>
  <c r="Z17" i="1" s="1"/>
  <c r="AA17" i="1" s="1"/>
  <c r="AB17" i="1" s="1"/>
  <c r="AC17" i="1" s="1"/>
  <c r="AD17" i="1" s="1"/>
  <c r="AE17" i="1" s="1"/>
  <c r="AF17" i="1" s="1"/>
  <c r="AG17" i="1" s="1"/>
  <c r="AH17" i="1" s="1"/>
  <c r="AI17" i="1" s="1"/>
  <c r="AJ17" i="1" s="1"/>
  <c r="AK17" i="1" s="1"/>
  <c r="AL17" i="1" s="1"/>
  <c r="AM17" i="1" s="1"/>
  <c r="AN17" i="1" s="1"/>
  <c r="AO17" i="1" s="1"/>
  <c r="AP17" i="1" s="1"/>
  <c r="AQ17" i="1" s="1"/>
  <c r="AR17" i="1" s="1"/>
  <c r="AS17" i="1" s="1"/>
  <c r="AT17" i="1" s="1"/>
  <c r="AU17" i="1" s="1"/>
  <c r="AV17" i="1" s="1"/>
  <c r="AW17" i="1" s="1"/>
  <c r="AX17" i="1" s="1"/>
  <c r="AY17" i="1" s="1"/>
  <c r="AZ17" i="1" s="1"/>
  <c r="BA17" i="1" s="1"/>
  <c r="BB17" i="1" s="1"/>
  <c r="BC17" i="1" s="1"/>
  <c r="BD17" i="1" s="1"/>
  <c r="BE17" i="1" s="1"/>
  <c r="BF17" i="1" s="1"/>
  <c r="BG17" i="1" s="1"/>
  <c r="BH17" i="1" s="1"/>
  <c r="BI17" i="1" s="1"/>
  <c r="BJ17" i="1" s="1"/>
  <c r="BK17" i="1" s="1"/>
  <c r="BL17" i="1" s="1"/>
  <c r="BM17" i="1" s="1"/>
  <c r="BN17" i="1" s="1"/>
  <c r="BO17" i="1" s="1"/>
  <c r="BP17" i="1" s="1"/>
  <c r="BQ17" i="1" s="1"/>
  <c r="BR17" i="1" s="1"/>
  <c r="BS17" i="1" s="1"/>
  <c r="BT17" i="1" s="1"/>
  <c r="BU17" i="1" s="1"/>
  <c r="BV17" i="1" s="1"/>
  <c r="BW17" i="1" s="1"/>
  <c r="BX17" i="1" s="1"/>
  <c r="BY17" i="1" s="1"/>
  <c r="BZ17" i="1" s="1"/>
  <c r="CA17" i="1" s="1"/>
  <c r="CB17" i="1" s="1"/>
  <c r="CC17" i="1" s="1"/>
  <c r="M18" i="1"/>
  <c r="P19" i="1"/>
  <c r="Q19" i="1" s="1"/>
  <c r="R19" i="1"/>
  <c r="S19" i="1"/>
  <c r="T19" i="1" s="1"/>
  <c r="U19" i="1" s="1"/>
  <c r="V19" i="1" s="1"/>
  <c r="W19" i="1" s="1"/>
  <c r="X19" i="1" s="1"/>
  <c r="Y19" i="1" s="1"/>
  <c r="Z19" i="1" s="1"/>
  <c r="AA19" i="1" s="1"/>
  <c r="AB19" i="1" s="1"/>
  <c r="AC19" i="1" s="1"/>
  <c r="AD19" i="1" s="1"/>
  <c r="AE19" i="1" s="1"/>
  <c r="AF19" i="1" s="1"/>
  <c r="AG19" i="1" s="1"/>
  <c r="AH19" i="1" s="1"/>
  <c r="AI19" i="1" s="1"/>
  <c r="AJ19" i="1" s="1"/>
  <c r="AK19" i="1" s="1"/>
  <c r="AL19" i="1" s="1"/>
  <c r="AM19" i="1" s="1"/>
  <c r="AN19" i="1" s="1"/>
  <c r="AO19" i="1" s="1"/>
  <c r="AP19" i="1" s="1"/>
  <c r="AQ19" i="1" s="1"/>
  <c r="AR19" i="1" s="1"/>
  <c r="AS19" i="1" s="1"/>
  <c r="AT19" i="1" s="1"/>
  <c r="AU19" i="1" s="1"/>
  <c r="AV19" i="1" s="1"/>
  <c r="AW19" i="1" s="1"/>
  <c r="AX19" i="1" s="1"/>
  <c r="AY19" i="1" s="1"/>
  <c r="AZ19" i="1" s="1"/>
  <c r="BA19" i="1" s="1"/>
  <c r="BB19" i="1" s="1"/>
  <c r="BC19" i="1" s="1"/>
  <c r="BD19" i="1" s="1"/>
  <c r="BE19" i="1" s="1"/>
  <c r="BF19" i="1" s="1"/>
  <c r="BG19" i="1" s="1"/>
  <c r="BH19" i="1" s="1"/>
  <c r="BI19" i="1" s="1"/>
  <c r="BJ19" i="1" s="1"/>
  <c r="BK19" i="1" s="1"/>
  <c r="BL19" i="1" s="1"/>
  <c r="BM19" i="1" s="1"/>
  <c r="BN19" i="1" s="1"/>
  <c r="BO19" i="1" s="1"/>
  <c r="BP19" i="1" s="1"/>
  <c r="BQ19" i="1" s="1"/>
  <c r="BR19" i="1" s="1"/>
  <c r="BS19" i="1" s="1"/>
  <c r="BT19" i="1" s="1"/>
  <c r="BU19" i="1" s="1"/>
  <c r="BV19" i="1" s="1"/>
  <c r="BW19" i="1" s="1"/>
  <c r="BX19" i="1" s="1"/>
  <c r="BY19" i="1" s="1"/>
  <c r="BZ19" i="1" s="1"/>
  <c r="CA19" i="1" s="1"/>
  <c r="CB19" i="1" s="1"/>
  <c r="CC19" i="1" s="1"/>
  <c r="M20" i="1"/>
  <c r="P21" i="1"/>
  <c r="Q21" i="1" s="1"/>
  <c r="R21" i="1" s="1"/>
  <c r="S21" i="1" s="1"/>
  <c r="T21" i="1" s="1"/>
  <c r="U21" i="1" s="1"/>
  <c r="V21" i="1" s="1"/>
  <c r="W21" i="1" s="1"/>
  <c r="X21" i="1" s="1"/>
  <c r="Y21" i="1" s="1"/>
  <c r="Z21" i="1" s="1"/>
  <c r="AA21" i="1" s="1"/>
  <c r="AB21" i="1" s="1"/>
  <c r="AC21" i="1" s="1"/>
  <c r="AD21" i="1" s="1"/>
  <c r="AE21" i="1" s="1"/>
  <c r="AF21" i="1" s="1"/>
  <c r="AG21" i="1" s="1"/>
  <c r="AH21" i="1" s="1"/>
  <c r="AI21" i="1" s="1"/>
  <c r="AJ21" i="1" s="1"/>
  <c r="AK21" i="1" s="1"/>
  <c r="AL21" i="1" s="1"/>
  <c r="AM21" i="1" s="1"/>
  <c r="AN21" i="1" s="1"/>
  <c r="AO21" i="1" s="1"/>
  <c r="AP21" i="1" s="1"/>
  <c r="AQ21" i="1" s="1"/>
  <c r="AR21" i="1" s="1"/>
  <c r="AS21" i="1" s="1"/>
  <c r="AT21" i="1" s="1"/>
  <c r="AU21" i="1" s="1"/>
  <c r="AV21" i="1" s="1"/>
  <c r="AW21" i="1" s="1"/>
  <c r="AX21" i="1" s="1"/>
  <c r="AY21" i="1" s="1"/>
  <c r="AZ21" i="1" s="1"/>
  <c r="BA21" i="1" s="1"/>
  <c r="BB21" i="1" s="1"/>
  <c r="BC21" i="1" s="1"/>
  <c r="BD21" i="1" s="1"/>
  <c r="BE21" i="1" s="1"/>
  <c r="BF21" i="1" s="1"/>
  <c r="BG21" i="1" s="1"/>
  <c r="BH21" i="1" s="1"/>
  <c r="BI21" i="1" s="1"/>
  <c r="BJ21" i="1" s="1"/>
  <c r="BK21" i="1" s="1"/>
  <c r="BL21" i="1" s="1"/>
  <c r="BM21" i="1" s="1"/>
  <c r="BN21" i="1" s="1"/>
  <c r="BO21" i="1" s="1"/>
  <c r="BP21" i="1" s="1"/>
  <c r="BQ21" i="1" s="1"/>
  <c r="BR21" i="1" s="1"/>
  <c r="BS21" i="1" s="1"/>
  <c r="BT21" i="1" s="1"/>
  <c r="BU21" i="1" s="1"/>
  <c r="BV21" i="1" s="1"/>
  <c r="BW21" i="1" s="1"/>
  <c r="BX21" i="1" s="1"/>
  <c r="BY21" i="1" s="1"/>
  <c r="BZ21" i="1" s="1"/>
  <c r="CA21" i="1" s="1"/>
  <c r="CB21" i="1" s="1"/>
  <c r="CC21" i="1" s="1"/>
  <c r="M22" i="1"/>
  <c r="P23" i="1"/>
  <c r="Q23" i="1"/>
  <c r="R23" i="1" s="1"/>
  <c r="S23" i="1" s="1"/>
  <c r="T23" i="1" s="1"/>
  <c r="U23" i="1" s="1"/>
  <c r="V23" i="1" s="1"/>
  <c r="W23" i="1" s="1"/>
  <c r="X23" i="1" s="1"/>
  <c r="Y23" i="1" s="1"/>
  <c r="Z23" i="1" s="1"/>
  <c r="AA23" i="1" s="1"/>
  <c r="AB23" i="1" s="1"/>
  <c r="AC23" i="1" s="1"/>
  <c r="AD23" i="1" s="1"/>
  <c r="AE23" i="1" s="1"/>
  <c r="AF23" i="1" s="1"/>
  <c r="AG23" i="1" s="1"/>
  <c r="AH23" i="1" s="1"/>
  <c r="AI23" i="1" s="1"/>
  <c r="AJ23" i="1" s="1"/>
  <c r="AK23" i="1" s="1"/>
  <c r="AL23" i="1" s="1"/>
  <c r="AM23" i="1" s="1"/>
  <c r="AN23" i="1" s="1"/>
  <c r="AO23" i="1" s="1"/>
  <c r="AP23" i="1" s="1"/>
  <c r="AQ23" i="1" s="1"/>
  <c r="AR23" i="1" s="1"/>
  <c r="AS23" i="1" s="1"/>
  <c r="AT23" i="1" s="1"/>
  <c r="AU23" i="1" s="1"/>
  <c r="AV23" i="1" s="1"/>
  <c r="AW23" i="1" s="1"/>
  <c r="AX23" i="1" s="1"/>
  <c r="AY23" i="1" s="1"/>
  <c r="AZ23" i="1" s="1"/>
  <c r="BA23" i="1" s="1"/>
  <c r="BB23" i="1" s="1"/>
  <c r="BC23" i="1" s="1"/>
  <c r="BD23" i="1" s="1"/>
  <c r="BE23" i="1" s="1"/>
  <c r="BF23" i="1" s="1"/>
  <c r="BG23" i="1" s="1"/>
  <c r="BH23" i="1" s="1"/>
  <c r="BI23" i="1" s="1"/>
  <c r="BJ23" i="1" s="1"/>
  <c r="BK23" i="1" s="1"/>
  <c r="BL23" i="1" s="1"/>
  <c r="BM23" i="1" s="1"/>
  <c r="BN23" i="1" s="1"/>
  <c r="BO23" i="1" s="1"/>
  <c r="BP23" i="1" s="1"/>
  <c r="BQ23" i="1" s="1"/>
  <c r="BR23" i="1" s="1"/>
  <c r="BS23" i="1" s="1"/>
  <c r="BT23" i="1" s="1"/>
  <c r="BU23" i="1" s="1"/>
  <c r="BV23" i="1" s="1"/>
  <c r="BW23" i="1" s="1"/>
  <c r="BX23" i="1" s="1"/>
  <c r="BY23" i="1" s="1"/>
  <c r="BZ23" i="1" s="1"/>
  <c r="CA23" i="1" s="1"/>
  <c r="CB23" i="1" s="1"/>
  <c r="CC23" i="1" s="1"/>
  <c r="M24" i="1"/>
  <c r="P25" i="1"/>
  <c r="Q25" i="1" s="1"/>
  <c r="R25" i="1"/>
  <c r="S25" i="1" s="1"/>
  <c r="T25" i="1" s="1"/>
  <c r="U25" i="1" s="1"/>
  <c r="V25" i="1" s="1"/>
  <c r="W25" i="1" s="1"/>
  <c r="X25" i="1" s="1"/>
  <c r="Y25" i="1" s="1"/>
  <c r="Z25" i="1" s="1"/>
  <c r="AA25" i="1" s="1"/>
  <c r="AB25" i="1" s="1"/>
  <c r="AC25" i="1" s="1"/>
  <c r="AD25" i="1" s="1"/>
  <c r="AE25" i="1" s="1"/>
  <c r="AF25" i="1" s="1"/>
  <c r="AG25" i="1" s="1"/>
  <c r="AH25" i="1" s="1"/>
  <c r="AI25" i="1" s="1"/>
  <c r="AJ25" i="1" s="1"/>
  <c r="AK25" i="1" s="1"/>
  <c r="AL25" i="1" s="1"/>
  <c r="AM25" i="1" s="1"/>
  <c r="AN25" i="1" s="1"/>
  <c r="AO25" i="1" s="1"/>
  <c r="AP25" i="1" s="1"/>
  <c r="AQ25" i="1" s="1"/>
  <c r="AR25" i="1" s="1"/>
  <c r="AS25" i="1" s="1"/>
  <c r="AT25" i="1" s="1"/>
  <c r="AU25" i="1" s="1"/>
  <c r="AV25" i="1" s="1"/>
  <c r="AW25" i="1" s="1"/>
  <c r="AX25" i="1" s="1"/>
  <c r="AY25" i="1" s="1"/>
  <c r="AZ25" i="1" s="1"/>
  <c r="BA25" i="1" s="1"/>
  <c r="BB25" i="1" s="1"/>
  <c r="BC25" i="1" s="1"/>
  <c r="BD25" i="1" s="1"/>
  <c r="BE25" i="1" s="1"/>
  <c r="BF25" i="1" s="1"/>
  <c r="BG25" i="1" s="1"/>
  <c r="BH25" i="1" s="1"/>
  <c r="BI25" i="1" s="1"/>
  <c r="BJ25" i="1" s="1"/>
  <c r="BK25" i="1" s="1"/>
  <c r="BL25" i="1" s="1"/>
  <c r="BM25" i="1" s="1"/>
  <c r="BN25" i="1" s="1"/>
  <c r="BO25" i="1" s="1"/>
  <c r="BP25" i="1" s="1"/>
  <c r="BQ25" i="1" s="1"/>
  <c r="BR25" i="1" s="1"/>
  <c r="BS25" i="1" s="1"/>
  <c r="BT25" i="1" s="1"/>
  <c r="BU25" i="1" s="1"/>
  <c r="BV25" i="1" s="1"/>
  <c r="BW25" i="1" s="1"/>
  <c r="BX25" i="1" s="1"/>
  <c r="BY25" i="1" s="1"/>
  <c r="BZ25" i="1" s="1"/>
  <c r="CA25" i="1" s="1"/>
  <c r="CB25" i="1" s="1"/>
  <c r="CC25" i="1" s="1"/>
  <c r="M26" i="1"/>
  <c r="P27" i="1"/>
  <c r="Q27" i="1"/>
  <c r="R27" i="1" s="1"/>
  <c r="S27" i="1" s="1"/>
  <c r="T27" i="1" s="1"/>
  <c r="U27" i="1" s="1"/>
  <c r="V27" i="1" s="1"/>
  <c r="W27" i="1" s="1"/>
  <c r="X27" i="1" s="1"/>
  <c r="Y27" i="1" s="1"/>
  <c r="Z27" i="1" s="1"/>
  <c r="AA27" i="1" s="1"/>
  <c r="AB27" i="1" s="1"/>
  <c r="AC27" i="1" s="1"/>
  <c r="AD27" i="1" s="1"/>
  <c r="AE27" i="1" s="1"/>
  <c r="AF27" i="1" s="1"/>
  <c r="AG27" i="1" s="1"/>
  <c r="AH27" i="1" s="1"/>
  <c r="AI27" i="1" s="1"/>
  <c r="AJ27" i="1" s="1"/>
  <c r="AK27" i="1" s="1"/>
  <c r="AL27" i="1" s="1"/>
  <c r="AM27" i="1" s="1"/>
  <c r="AN27" i="1" s="1"/>
  <c r="AO27" i="1" s="1"/>
  <c r="AP27" i="1" s="1"/>
  <c r="AQ27" i="1" s="1"/>
  <c r="AR27" i="1" s="1"/>
  <c r="AS27" i="1" s="1"/>
  <c r="AT27" i="1" s="1"/>
  <c r="AU27" i="1" s="1"/>
  <c r="AV27" i="1" s="1"/>
  <c r="AW27" i="1" s="1"/>
  <c r="AX27" i="1" s="1"/>
  <c r="AY27" i="1" s="1"/>
  <c r="AZ27" i="1" s="1"/>
  <c r="BA27" i="1" s="1"/>
  <c r="BB27" i="1" s="1"/>
  <c r="BC27" i="1" s="1"/>
  <c r="BD27" i="1" s="1"/>
  <c r="BE27" i="1" s="1"/>
  <c r="BF27" i="1" s="1"/>
  <c r="BG27" i="1" s="1"/>
  <c r="BH27" i="1" s="1"/>
  <c r="BI27" i="1" s="1"/>
  <c r="BJ27" i="1" s="1"/>
  <c r="BK27" i="1" s="1"/>
  <c r="BL27" i="1" s="1"/>
  <c r="BM27" i="1" s="1"/>
  <c r="BN27" i="1" s="1"/>
  <c r="BO27" i="1" s="1"/>
  <c r="BP27" i="1" s="1"/>
  <c r="BQ27" i="1" s="1"/>
  <c r="BR27" i="1" s="1"/>
  <c r="BS27" i="1" s="1"/>
  <c r="BT27" i="1" s="1"/>
  <c r="BU27" i="1" s="1"/>
  <c r="BV27" i="1" s="1"/>
  <c r="BW27" i="1" s="1"/>
  <c r="BX27" i="1" s="1"/>
  <c r="BY27" i="1" s="1"/>
  <c r="BZ27" i="1" s="1"/>
  <c r="CA27" i="1" s="1"/>
  <c r="CB27" i="1" s="1"/>
  <c r="CC27" i="1" s="1"/>
  <c r="M28" i="1"/>
  <c r="P29" i="1"/>
  <c r="Q29" i="1" s="1"/>
  <c r="R29" i="1" s="1"/>
  <c r="S29" i="1" s="1"/>
  <c r="T29" i="1" s="1"/>
  <c r="U29" i="1" s="1"/>
  <c r="V29" i="1" s="1"/>
  <c r="W29" i="1" s="1"/>
  <c r="X29" i="1" s="1"/>
  <c r="Y29" i="1" s="1"/>
  <c r="Z29" i="1" s="1"/>
  <c r="AA29" i="1" s="1"/>
  <c r="AB29" i="1" s="1"/>
  <c r="AC29" i="1" s="1"/>
  <c r="AD29" i="1" s="1"/>
  <c r="AE29" i="1" s="1"/>
  <c r="AF29" i="1" s="1"/>
  <c r="AG29" i="1" s="1"/>
  <c r="AH29" i="1" s="1"/>
  <c r="AI29" i="1" s="1"/>
  <c r="AJ29" i="1" s="1"/>
  <c r="AK29" i="1" s="1"/>
  <c r="AL29" i="1" s="1"/>
  <c r="AM29" i="1" s="1"/>
  <c r="AN29" i="1" s="1"/>
  <c r="AO29" i="1" s="1"/>
  <c r="AP29" i="1" s="1"/>
  <c r="AQ29" i="1" s="1"/>
  <c r="AR29" i="1" s="1"/>
  <c r="AS29" i="1" s="1"/>
  <c r="AT29" i="1" s="1"/>
  <c r="AU29" i="1" s="1"/>
  <c r="AV29" i="1" s="1"/>
  <c r="AW29" i="1" s="1"/>
  <c r="AX29" i="1" s="1"/>
  <c r="AY29" i="1" s="1"/>
  <c r="AZ29" i="1" s="1"/>
  <c r="BA29" i="1" s="1"/>
  <c r="BB29" i="1" s="1"/>
  <c r="BC29" i="1" s="1"/>
  <c r="BD29" i="1" s="1"/>
  <c r="BE29" i="1" s="1"/>
  <c r="BF29" i="1" s="1"/>
  <c r="BG29" i="1" s="1"/>
  <c r="BH29" i="1" s="1"/>
  <c r="BI29" i="1" s="1"/>
  <c r="BJ29" i="1" s="1"/>
  <c r="BK29" i="1" s="1"/>
  <c r="BL29" i="1" s="1"/>
  <c r="BM29" i="1" s="1"/>
  <c r="BN29" i="1" s="1"/>
  <c r="BO29" i="1" s="1"/>
  <c r="BP29" i="1" s="1"/>
  <c r="BQ29" i="1" s="1"/>
  <c r="BR29" i="1" s="1"/>
  <c r="BS29" i="1" s="1"/>
  <c r="BT29" i="1" s="1"/>
  <c r="BU29" i="1" s="1"/>
  <c r="BV29" i="1" s="1"/>
  <c r="BW29" i="1" s="1"/>
  <c r="BX29" i="1" s="1"/>
  <c r="BY29" i="1" s="1"/>
  <c r="BZ29" i="1" s="1"/>
  <c r="CA29" i="1" s="1"/>
  <c r="CB29" i="1" s="1"/>
  <c r="CC29" i="1" s="1"/>
  <c r="M30" i="1"/>
  <c r="P31" i="1"/>
  <c r="Q31" i="1"/>
  <c r="R31" i="1" s="1"/>
  <c r="S31" i="1" s="1"/>
  <c r="T31" i="1" s="1"/>
  <c r="U31" i="1" s="1"/>
  <c r="V31" i="1" s="1"/>
  <c r="W31" i="1" s="1"/>
  <c r="X31" i="1" s="1"/>
  <c r="Y31" i="1" s="1"/>
  <c r="Z31" i="1" s="1"/>
  <c r="AA31" i="1" s="1"/>
  <c r="AB31" i="1" s="1"/>
  <c r="AC31" i="1" s="1"/>
  <c r="AD31" i="1" s="1"/>
  <c r="AE31" i="1" s="1"/>
  <c r="AF31" i="1" s="1"/>
  <c r="AG31" i="1" s="1"/>
  <c r="AH31" i="1" s="1"/>
  <c r="AI31" i="1" s="1"/>
  <c r="AJ31" i="1" s="1"/>
  <c r="AK31" i="1" s="1"/>
  <c r="AL31" i="1" s="1"/>
  <c r="AM31" i="1" s="1"/>
  <c r="AN31" i="1" s="1"/>
  <c r="AO31" i="1" s="1"/>
  <c r="AP31" i="1" s="1"/>
  <c r="AQ31" i="1" s="1"/>
  <c r="AR31" i="1" s="1"/>
  <c r="AS31" i="1" s="1"/>
  <c r="AT31" i="1" s="1"/>
  <c r="AU31" i="1" s="1"/>
  <c r="AV31" i="1" s="1"/>
  <c r="AW31" i="1" s="1"/>
  <c r="AX31" i="1" s="1"/>
  <c r="AY31" i="1" s="1"/>
  <c r="AZ31" i="1" s="1"/>
  <c r="BA31" i="1" s="1"/>
  <c r="BB31" i="1" s="1"/>
  <c r="BC31" i="1" s="1"/>
  <c r="BD31" i="1" s="1"/>
  <c r="BE31" i="1" s="1"/>
  <c r="BF31" i="1" s="1"/>
  <c r="BG31" i="1" s="1"/>
  <c r="BH31" i="1" s="1"/>
  <c r="BI31" i="1" s="1"/>
  <c r="BJ31" i="1" s="1"/>
  <c r="BK31" i="1" s="1"/>
  <c r="BL31" i="1" s="1"/>
  <c r="BM31" i="1" s="1"/>
  <c r="BN31" i="1" s="1"/>
  <c r="BO31" i="1" s="1"/>
  <c r="BP31" i="1" s="1"/>
  <c r="BQ31" i="1" s="1"/>
  <c r="BR31" i="1" s="1"/>
  <c r="BS31" i="1" s="1"/>
  <c r="BT31" i="1" s="1"/>
  <c r="BU31" i="1"/>
  <c r="BV31" i="1" s="1"/>
  <c r="BW31" i="1" s="1"/>
  <c r="BX31" i="1" s="1"/>
  <c r="BY31" i="1" s="1"/>
  <c r="BZ31" i="1" s="1"/>
  <c r="CA31" i="1" s="1"/>
  <c r="CB31" i="1" s="1"/>
  <c r="CC31" i="1" s="1"/>
  <c r="M32" i="1"/>
  <c r="P33" i="1"/>
  <c r="Q33" i="1" s="1"/>
  <c r="R33" i="1" s="1"/>
  <c r="S33" i="1" s="1"/>
  <c r="T33" i="1" s="1"/>
  <c r="U33" i="1" s="1"/>
  <c r="V33" i="1"/>
  <c r="W33" i="1" s="1"/>
  <c r="X33" i="1" s="1"/>
  <c r="Y33" i="1" s="1"/>
  <c r="Z33" i="1" s="1"/>
  <c r="AA33" i="1" s="1"/>
  <c r="AB33" i="1" s="1"/>
  <c r="AC33" i="1" s="1"/>
  <c r="AD33" i="1" s="1"/>
  <c r="AE33" i="1" s="1"/>
  <c r="AF33" i="1" s="1"/>
  <c r="AG33" i="1" s="1"/>
  <c r="AH33" i="1" s="1"/>
  <c r="AI33" i="1" s="1"/>
  <c r="AJ33" i="1" s="1"/>
  <c r="AK33" i="1" s="1"/>
  <c r="AL33" i="1" s="1"/>
  <c r="AM33" i="1" s="1"/>
  <c r="AN33" i="1" s="1"/>
  <c r="AO33" i="1" s="1"/>
  <c r="AP33" i="1" s="1"/>
  <c r="AQ33" i="1" s="1"/>
  <c r="AR33" i="1" s="1"/>
  <c r="AS33" i="1" s="1"/>
  <c r="AT33" i="1" s="1"/>
  <c r="AU33" i="1" s="1"/>
  <c r="AV33" i="1" s="1"/>
  <c r="AW33" i="1" s="1"/>
  <c r="AX33" i="1" s="1"/>
  <c r="AY33" i="1" s="1"/>
  <c r="AZ33" i="1" s="1"/>
  <c r="BA33" i="1" s="1"/>
  <c r="BB33" i="1" s="1"/>
  <c r="BC33" i="1" s="1"/>
  <c r="BD33" i="1" s="1"/>
  <c r="BE33" i="1" s="1"/>
  <c r="BF33" i="1" s="1"/>
  <c r="BG33" i="1" s="1"/>
  <c r="BH33" i="1" s="1"/>
  <c r="BI33" i="1" s="1"/>
  <c r="BJ33" i="1" s="1"/>
  <c r="BK33" i="1" s="1"/>
  <c r="BL33" i="1" s="1"/>
  <c r="BM33" i="1" s="1"/>
  <c r="BN33" i="1" s="1"/>
  <c r="BO33" i="1" s="1"/>
  <c r="BP33" i="1" s="1"/>
  <c r="BQ33" i="1" s="1"/>
  <c r="BR33" i="1" s="1"/>
  <c r="BS33" i="1" s="1"/>
  <c r="BT33" i="1" s="1"/>
  <c r="BU33" i="1" s="1"/>
  <c r="M34" i="1"/>
  <c r="P35" i="1"/>
  <c r="Q35" i="1" s="1"/>
  <c r="R35" i="1" s="1"/>
  <c r="S35" i="1" s="1"/>
  <c r="T35" i="1" s="1"/>
  <c r="U35" i="1"/>
  <c r="V35" i="1" s="1"/>
  <c r="W35" i="1" s="1"/>
  <c r="X35" i="1" s="1"/>
  <c r="Y35" i="1" s="1"/>
  <c r="Z35" i="1" s="1"/>
  <c r="AA35" i="1" s="1"/>
  <c r="AB35" i="1" s="1"/>
  <c r="AC35" i="1" s="1"/>
  <c r="AD35" i="1" s="1"/>
  <c r="AE35" i="1" s="1"/>
  <c r="AF35" i="1" s="1"/>
  <c r="AG35" i="1" s="1"/>
  <c r="AH35" i="1" s="1"/>
  <c r="AI35" i="1" s="1"/>
  <c r="AJ35" i="1" s="1"/>
  <c r="AK35" i="1" s="1"/>
  <c r="AL35" i="1" s="1"/>
  <c r="AM35" i="1" s="1"/>
  <c r="AN35" i="1" s="1"/>
  <c r="AO35" i="1" s="1"/>
  <c r="AP35" i="1" s="1"/>
  <c r="AQ35" i="1" s="1"/>
  <c r="AR35" i="1" s="1"/>
  <c r="AS35" i="1" s="1"/>
  <c r="AT35" i="1" s="1"/>
  <c r="AU35" i="1" s="1"/>
  <c r="AV35" i="1" s="1"/>
  <c r="AW35" i="1" s="1"/>
  <c r="AX35" i="1" s="1"/>
  <c r="AY35" i="1" s="1"/>
  <c r="AZ35" i="1" s="1"/>
  <c r="BA35" i="1" s="1"/>
  <c r="BB35" i="1" s="1"/>
  <c r="M36" i="1"/>
  <c r="P37" i="1"/>
  <c r="Q37" i="1" s="1"/>
  <c r="R37" i="1" s="1"/>
  <c r="S37" i="1" s="1"/>
  <c r="T37" i="1" s="1"/>
  <c r="U37" i="1" s="1"/>
  <c r="V37" i="1" s="1"/>
  <c r="W37" i="1" s="1"/>
  <c r="X37" i="1" s="1"/>
  <c r="Y37" i="1" s="1"/>
  <c r="Z37" i="1" s="1"/>
  <c r="AA37" i="1" s="1"/>
  <c r="AB37" i="1" s="1"/>
  <c r="AC37" i="1" s="1"/>
  <c r="AD37" i="1" s="1"/>
  <c r="AE37" i="1" s="1"/>
  <c r="AF37" i="1" s="1"/>
  <c r="AG37" i="1" s="1"/>
  <c r="AH37" i="1" s="1"/>
  <c r="AI37" i="1" s="1"/>
  <c r="AJ37" i="1" s="1"/>
  <c r="AK37" i="1" s="1"/>
  <c r="AL37" i="1" s="1"/>
  <c r="AM37" i="1" s="1"/>
  <c r="AN37" i="1" s="1"/>
  <c r="AO37" i="1" s="1"/>
  <c r="AP37" i="1" s="1"/>
  <c r="AQ37" i="1" s="1"/>
  <c r="AR37" i="1" s="1"/>
  <c r="AS37" i="1" s="1"/>
  <c r="AT37" i="1" s="1"/>
  <c r="AU37" i="1" s="1"/>
  <c r="AV37" i="1" s="1"/>
  <c r="AW37" i="1" s="1"/>
  <c r="AX37" i="1" s="1"/>
  <c r="AY37" i="1" s="1"/>
  <c r="M38" i="1"/>
</calcChain>
</file>

<file path=xl/sharedStrings.xml><?xml version="1.0" encoding="utf-8"?>
<sst xmlns="http://schemas.openxmlformats.org/spreadsheetml/2006/main" count="1620" uniqueCount="667">
  <si>
    <t>SUPERMARATON 100 KM - WYNIKI OFICJALNE 11. PZLA MISTRZOSTW POLSKI
Pabianice, 8 czerwca 2019 r.</t>
  </si>
  <si>
    <t>M-SCE</t>
  </si>
  <si>
    <t>NR</t>
  </si>
  <si>
    <t>IMIĘ</t>
  </si>
  <si>
    <t>NAZWISKO</t>
  </si>
  <si>
    <t>PŁEĆ</t>
  </si>
  <si>
    <t>ROCZNIK</t>
  </si>
  <si>
    <t>MIASTO</t>
  </si>
  <si>
    <t>KLUB</t>
  </si>
  <si>
    <t>CZAS BRUTTO</t>
  </si>
  <si>
    <t>KLAS. W MP</t>
  </si>
  <si>
    <t>DŁUGOŚĆ PĘTLI [M]</t>
  </si>
  <si>
    <t>L. PEŁNYCH
OKRĄŻEŃ</t>
  </si>
  <si>
    <t>DYSTANS
[KM]</t>
  </si>
  <si>
    <t>KLAS. 
WIEKOWA</t>
  </si>
  <si>
    <t>Start</t>
  </si>
  <si>
    <t>Dobieg
214,6 m</t>
  </si>
  <si>
    <t>Okr. 1</t>
  </si>
  <si>
    <t>Okr. 2</t>
  </si>
  <si>
    <t>Okr. 3</t>
  </si>
  <si>
    <t>Okr. 4</t>
  </si>
  <si>
    <t>Okr. 5</t>
  </si>
  <si>
    <t>Okr. 6</t>
  </si>
  <si>
    <t>Okr. 7</t>
  </si>
  <si>
    <t>Okr. 8</t>
  </si>
  <si>
    <t>Okr. 9</t>
  </si>
  <si>
    <t>Okr. 10</t>
  </si>
  <si>
    <t>Okr. 11</t>
  </si>
  <si>
    <t>Okr. 12</t>
  </si>
  <si>
    <t>Okr. 13</t>
  </si>
  <si>
    <t>Okr. 14</t>
  </si>
  <si>
    <t>Okr. 15</t>
  </si>
  <si>
    <t>Okr. 16</t>
  </si>
  <si>
    <t>Okr. 17</t>
  </si>
  <si>
    <t>Okr. 18</t>
  </si>
  <si>
    <t>Okr. 19</t>
  </si>
  <si>
    <t>Okr. 20</t>
  </si>
  <si>
    <t>Okr. 21</t>
  </si>
  <si>
    <t>Okr. 22</t>
  </si>
  <si>
    <t>Okr. 23</t>
  </si>
  <si>
    <t>Okr. 24</t>
  </si>
  <si>
    <t>Okr. 25</t>
  </si>
  <si>
    <t>Okr. 26</t>
  </si>
  <si>
    <t>Okr. 27</t>
  </si>
  <si>
    <t>Okr. 28</t>
  </si>
  <si>
    <t>Okr. 29</t>
  </si>
  <si>
    <t>Okr. 30</t>
  </si>
  <si>
    <t>Okr. 31</t>
  </si>
  <si>
    <t>Okr. 32</t>
  </si>
  <si>
    <t>Okr. 33</t>
  </si>
  <si>
    <t>Okr. 34</t>
  </si>
  <si>
    <t>Okr. 35</t>
  </si>
  <si>
    <t>Okr. 36</t>
  </si>
  <si>
    <t>Okr. 37</t>
  </si>
  <si>
    <t>Okr. 38</t>
  </si>
  <si>
    <t>Okr. 39</t>
  </si>
  <si>
    <t>Okr. 40</t>
  </si>
  <si>
    <t>Okr. 41</t>
  </si>
  <si>
    <t>Okr. 42</t>
  </si>
  <si>
    <t>Okr. 43</t>
  </si>
  <si>
    <t>Okr. 44</t>
  </si>
  <si>
    <t>Okr. 45</t>
  </si>
  <si>
    <t>Okr. 46</t>
  </si>
  <si>
    <t>Okr. 47</t>
  </si>
  <si>
    <t>Okr. 48</t>
  </si>
  <si>
    <t>Okr. 49</t>
  </si>
  <si>
    <t>Okr. 50</t>
  </si>
  <si>
    <t>Okr. 51</t>
  </si>
  <si>
    <t>Okr. 52</t>
  </si>
  <si>
    <t>Okr. 53</t>
  </si>
  <si>
    <t>Okr. 54</t>
  </si>
  <si>
    <t>Okr. 55</t>
  </si>
  <si>
    <t>Okr. 56</t>
  </si>
  <si>
    <t>Okr. 57</t>
  </si>
  <si>
    <t>Okr. 58</t>
  </si>
  <si>
    <t>Okr. 59</t>
  </si>
  <si>
    <t>Okr. 60</t>
  </si>
  <si>
    <t>Okr. 61</t>
  </si>
  <si>
    <t>Okr. 62</t>
  </si>
  <si>
    <t>Okr. 63</t>
  </si>
  <si>
    <t>Okr. 64</t>
  </si>
  <si>
    <t>Okr. 65</t>
  </si>
  <si>
    <t>DAMIAN</t>
  </si>
  <si>
    <t>KACZMAREK</t>
  </si>
  <si>
    <t>M</t>
  </si>
  <si>
    <t>POZNAŃ</t>
  </si>
  <si>
    <t>OŚ AZS POZNAŃ</t>
  </si>
  <si>
    <t>7:12:50</t>
  </si>
  <si>
    <t>M/1</t>
  </si>
  <si>
    <t>M30/1</t>
  </si>
  <si>
    <t>0:00:54</t>
  </si>
  <si>
    <t>0:06:44</t>
  </si>
  <si>
    <t>0:07:01</t>
  </si>
  <si>
    <t>0:06:50</t>
  </si>
  <si>
    <t>0:06:36</t>
  </si>
  <si>
    <t>0:06:38</t>
  </si>
  <si>
    <t>0:06:41</t>
  </si>
  <si>
    <t>0:06:40</t>
  </si>
  <si>
    <t>0:06:33</t>
  </si>
  <si>
    <t>0:06:51</t>
  </si>
  <si>
    <t>0:06:15</t>
  </si>
  <si>
    <t>0:06:35</t>
  </si>
  <si>
    <t>0:06:32</t>
  </si>
  <si>
    <t>0:06:42</t>
  </si>
  <si>
    <t>0:06:43</t>
  </si>
  <si>
    <t>0:06:37</t>
  </si>
  <si>
    <t>0:06:39</t>
  </si>
  <si>
    <t>0:06:48</t>
  </si>
  <si>
    <t>0:07:02</t>
  </si>
  <si>
    <t>0:06:16</t>
  </si>
  <si>
    <t>0:06:30</t>
  </si>
  <si>
    <t>0:06:14</t>
  </si>
  <si>
    <t>0:06:19</t>
  </si>
  <si>
    <t>0:06:24</t>
  </si>
  <si>
    <t>0:06:25</t>
  </si>
  <si>
    <t>0:06:27</t>
  </si>
  <si>
    <t>0:06:26</t>
  </si>
  <si>
    <t>0:06:29</t>
  </si>
  <si>
    <t>0:06:31</t>
  </si>
  <si>
    <t>0:06:34</t>
  </si>
  <si>
    <t>0:06:47</t>
  </si>
  <si>
    <t>0:06:59</t>
  </si>
  <si>
    <t>0:07:03</t>
  </si>
  <si>
    <t>0:06:52</t>
  </si>
  <si>
    <t>0:06:57</t>
  </si>
  <si>
    <t>0:06:56</t>
  </si>
  <si>
    <t>0:07:10</t>
  </si>
  <si>
    <t>PIOTR</t>
  </si>
  <si>
    <t>STACHYRA</t>
  </si>
  <si>
    <t>GŁOGÓW</t>
  </si>
  <si>
    <t>MKS PIAST GŁOGÓW</t>
  </si>
  <si>
    <t>7:26:24</t>
  </si>
  <si>
    <t>M/2</t>
  </si>
  <si>
    <t>M30/2</t>
  </si>
  <si>
    <t>0:00:53</t>
  </si>
  <si>
    <t>0:06:45</t>
  </si>
  <si>
    <t>0:07:00</t>
  </si>
  <si>
    <t>0:06:49</t>
  </si>
  <si>
    <t>0:06:46</t>
  </si>
  <si>
    <t>0:06:55</t>
  </si>
  <si>
    <t>0:06:54</t>
  </si>
  <si>
    <t>0:06:58</t>
  </si>
  <si>
    <t>0:07:05</t>
  </si>
  <si>
    <t>0:07:04</t>
  </si>
  <si>
    <t>0:07:24</t>
  </si>
  <si>
    <t>0:07:46</t>
  </si>
  <si>
    <t>0:09:30</t>
  </si>
  <si>
    <t>0:07:21</t>
  </si>
  <si>
    <t>KAMIL</t>
  </si>
  <si>
    <t>NIEDŹWIADEK</t>
  </si>
  <si>
    <t>WARSZAWA</t>
  </si>
  <si>
    <t>AZS AWF WARSZAWA</t>
  </si>
  <si>
    <t>7:30:32</t>
  </si>
  <si>
    <t>M/3</t>
  </si>
  <si>
    <t>M30/3</t>
  </si>
  <si>
    <t>0:06:53</t>
  </si>
  <si>
    <t>0:07:07</t>
  </si>
  <si>
    <t>0:07:06</t>
  </si>
  <si>
    <t>0:07:31</t>
  </si>
  <si>
    <t>0:07:49</t>
  </si>
  <si>
    <t>0:08:06</t>
  </si>
  <si>
    <t>0:07:23</t>
  </si>
  <si>
    <t>0:07:22</t>
  </si>
  <si>
    <t>0:07:08</t>
  </si>
  <si>
    <t>0:07:35</t>
  </si>
  <si>
    <t>0:07:20</t>
  </si>
  <si>
    <t>0:07:26</t>
  </si>
  <si>
    <t>0:07:09</t>
  </si>
  <si>
    <t>0:07:12</t>
  </si>
  <si>
    <t>0:07:13</t>
  </si>
  <si>
    <t>ANDRZEJ</t>
  </si>
  <si>
    <t>PIOTROWSKI</t>
  </si>
  <si>
    <t>KRAKÓW</t>
  </si>
  <si>
    <t>WKS WAWEL</t>
  </si>
  <si>
    <t>7:47:25</t>
  </si>
  <si>
    <t>M/4</t>
  </si>
  <si>
    <t>M30/4</t>
  </si>
  <si>
    <t>0:01:00</t>
  </si>
  <si>
    <t>0:07:30</t>
  </si>
  <si>
    <t>0:07:18</t>
  </si>
  <si>
    <t>0:07:17</t>
  </si>
  <si>
    <t>0:07:29</t>
  </si>
  <si>
    <t>0:07:33</t>
  </si>
  <si>
    <t>0:07:43</t>
  </si>
  <si>
    <t>0:07:51</t>
  </si>
  <si>
    <t>0:08:04</t>
  </si>
  <si>
    <t>0:07:53</t>
  </si>
  <si>
    <t>0:08:08</t>
  </si>
  <si>
    <t>0:08:07</t>
  </si>
  <si>
    <t>0:08:00</t>
  </si>
  <si>
    <t>0:07:44</t>
  </si>
  <si>
    <t>0:07:28</t>
  </si>
  <si>
    <t>0:07:27</t>
  </si>
  <si>
    <t>0:07:19</t>
  </si>
  <si>
    <t>ROMAN</t>
  </si>
  <si>
    <t>ELWART</t>
  </si>
  <si>
    <t>PUCK</t>
  </si>
  <si>
    <t>LKS ZIEMi PUCKIEJ PUCK</t>
  </si>
  <si>
    <t>7:58:53</t>
  </si>
  <si>
    <t>M/5</t>
  </si>
  <si>
    <t>M40/1</t>
  </si>
  <si>
    <t>0:00:59</t>
  </si>
  <si>
    <t>0:07:16</t>
  </si>
  <si>
    <t>0:07:11</t>
  </si>
  <si>
    <t>0:07:14</t>
  </si>
  <si>
    <t>0:07:15</t>
  </si>
  <si>
    <t>0:09:11</t>
  </si>
  <si>
    <t>0:07:32</t>
  </si>
  <si>
    <t>0:07:25</t>
  </si>
  <si>
    <t>0:07:55</t>
  </si>
  <si>
    <t>0:07:42</t>
  </si>
  <si>
    <t>0:08:05</t>
  </si>
  <si>
    <t>0:08:13</t>
  </si>
  <si>
    <t>0:07:45</t>
  </si>
  <si>
    <t>PAULINA</t>
  </si>
  <si>
    <t>JANIK</t>
  </si>
  <si>
    <t>K</t>
  </si>
  <si>
    <t>JELENIA GÓRA</t>
  </si>
  <si>
    <t>MKL 12 JELENIA GÓRA</t>
  </si>
  <si>
    <t>8:08:58</t>
  </si>
  <si>
    <t>K/1</t>
  </si>
  <si>
    <t>K30/1</t>
  </si>
  <si>
    <t>0:01:01</t>
  </si>
  <si>
    <t>0:07:36</t>
  </si>
  <si>
    <t>0:07:50</t>
  </si>
  <si>
    <t>0:08:12</t>
  </si>
  <si>
    <t>0:08:19</t>
  </si>
  <si>
    <t>0:08:16</t>
  </si>
  <si>
    <t>0:08:20</t>
  </si>
  <si>
    <t>0:08:14</t>
  </si>
  <si>
    <t>0:08:23</t>
  </si>
  <si>
    <t>0:08:17</t>
  </si>
  <si>
    <t>0:07:57</t>
  </si>
  <si>
    <t>0:07:40</t>
  </si>
  <si>
    <t>0:08:03</t>
  </si>
  <si>
    <t>JACEK</t>
  </si>
  <si>
    <t>BĘDKOWSKI</t>
  </si>
  <si>
    <t>ŁOWICZ</t>
  </si>
  <si>
    <t>LZS ZAWISZA STARA KUŹNIA</t>
  </si>
  <si>
    <t>8:10:50</t>
  </si>
  <si>
    <t>M/6</t>
  </si>
  <si>
    <t>M30/5</t>
  </si>
  <si>
    <t>0:08:52</t>
  </si>
  <si>
    <t>0:09:12</t>
  </si>
  <si>
    <t>0:12:54</t>
  </si>
  <si>
    <t>0:08:21</t>
  </si>
  <si>
    <t>0:11:08</t>
  </si>
  <si>
    <t>0:13:32</t>
  </si>
  <si>
    <t>0:09:50</t>
  </si>
  <si>
    <t>0:09:23</t>
  </si>
  <si>
    <t>KRZYSZTOF</t>
  </si>
  <si>
    <t>BRĄCZYK</t>
  </si>
  <si>
    <t>WIĘCBORK</t>
  </si>
  <si>
    <t>MGLKS GROM WIĘCBORK</t>
  </si>
  <si>
    <t>8:17:15</t>
  </si>
  <si>
    <t>M/7</t>
  </si>
  <si>
    <t>M40/2</t>
  </si>
  <si>
    <t>0:00:57</t>
  </si>
  <si>
    <t>0:08:41</t>
  </si>
  <si>
    <t>0:08:11</t>
  </si>
  <si>
    <t>0:08:01</t>
  </si>
  <si>
    <t>0:08:35</t>
  </si>
  <si>
    <t>0:09:07</t>
  </si>
  <si>
    <t>0:08:29</t>
  </si>
  <si>
    <t>0:08:58</t>
  </si>
  <si>
    <t>0:08:27</t>
  </si>
  <si>
    <t>0:08:36</t>
  </si>
  <si>
    <t>0:08:09</t>
  </si>
  <si>
    <t>0:08:02</t>
  </si>
  <si>
    <t>0:08:15</t>
  </si>
  <si>
    <t>0:07:52</t>
  </si>
  <si>
    <t>MARCIN</t>
  </si>
  <si>
    <t>UCIECHOWSKI</t>
  </si>
  <si>
    <t>OPOLE</t>
  </si>
  <si>
    <t>LZS TARCHALANKA TARCHAŁY WIELKIE</t>
  </si>
  <si>
    <t>8:33:32</t>
  </si>
  <si>
    <t>M/8</t>
  </si>
  <si>
    <t>M30/6</t>
  </si>
  <si>
    <t>0:01:03</t>
  </si>
  <si>
    <t>0:07:38</t>
  </si>
  <si>
    <t>0:07:34</t>
  </si>
  <si>
    <t>0:07:39</t>
  </si>
  <si>
    <t>0:07:41</t>
  </si>
  <si>
    <t>0:07:56</t>
  </si>
  <si>
    <t>0:07:54</t>
  </si>
  <si>
    <t>0:07:59</t>
  </si>
  <si>
    <t>0:08:28</t>
  </si>
  <si>
    <t>0:08:30</t>
  </si>
  <si>
    <t>0:08:37</t>
  </si>
  <si>
    <t>0:08:33</t>
  </si>
  <si>
    <t>0:08:40</t>
  </si>
  <si>
    <t>0:08:48</t>
  </si>
  <si>
    <t>0:08:44</t>
  </si>
  <si>
    <t>0:08:25</t>
  </si>
  <si>
    <t>0:09:49</t>
  </si>
  <si>
    <t>WIOLETTA</t>
  </si>
  <si>
    <t>PADUSZYŃSKA</t>
  </si>
  <si>
    <t>GORZÓW WLKP.</t>
  </si>
  <si>
    <t>BIEGAMBOLUBIĘ WARSZAWA</t>
  </si>
  <si>
    <t>8:36:29</t>
  </si>
  <si>
    <t>K/2</t>
  </si>
  <si>
    <t>K30/2</t>
  </si>
  <si>
    <t>0:00:55</t>
  </si>
  <si>
    <t>0:09:44</t>
  </si>
  <si>
    <t>0:08:24</t>
  </si>
  <si>
    <t>0:07:58</t>
  </si>
  <si>
    <t>0:09:03</t>
  </si>
  <si>
    <t>0:08:47</t>
  </si>
  <si>
    <t>0:09:05</t>
  </si>
  <si>
    <t>0:09:32</t>
  </si>
  <si>
    <t>0:08:18</t>
  </si>
  <si>
    <t>0:09:59</t>
  </si>
  <si>
    <t>0:08:22</t>
  </si>
  <si>
    <t>0:08:26</t>
  </si>
  <si>
    <t>JOANNA</t>
  </si>
  <si>
    <t>LORENC</t>
  </si>
  <si>
    <t>WĄSOSZ</t>
  </si>
  <si>
    <t>KS ENDORFINY WĄSOSZ</t>
  </si>
  <si>
    <t>8:53:26</t>
  </si>
  <si>
    <t>K/3</t>
  </si>
  <si>
    <t>K30/3</t>
  </si>
  <si>
    <t>0:07:48</t>
  </si>
  <si>
    <t>0:08:10</t>
  </si>
  <si>
    <t>0:08:45</t>
  </si>
  <si>
    <t>0:08:56</t>
  </si>
  <si>
    <t>0:10:01</t>
  </si>
  <si>
    <t>0:08:31</t>
  </si>
  <si>
    <t>0:08:32</t>
  </si>
  <si>
    <t>0:08:53</t>
  </si>
  <si>
    <t>0:08:55</t>
  </si>
  <si>
    <t>0:09:02</t>
  </si>
  <si>
    <t>0:08:59</t>
  </si>
  <si>
    <t>0:08:57</t>
  </si>
  <si>
    <t>0:09:01</t>
  </si>
  <si>
    <t>KLAUDIA</t>
  </si>
  <si>
    <t>LESSNAU</t>
  </si>
  <si>
    <t>9:10:56</t>
  </si>
  <si>
    <t>K/4</t>
  </si>
  <si>
    <t>K20/1</t>
  </si>
  <si>
    <t>0:09:00</t>
  </si>
  <si>
    <t>0:08:38</t>
  </si>
  <si>
    <t>0:08:51</t>
  </si>
  <si>
    <t>0:08:49</t>
  </si>
  <si>
    <t>0:08:34</t>
  </si>
  <si>
    <t>0:08:43</t>
  </si>
  <si>
    <t>0:08:42</t>
  </si>
  <si>
    <t>0:08:54</t>
  </si>
  <si>
    <t>0:08:50</t>
  </si>
  <si>
    <t>0:08:39</t>
  </si>
  <si>
    <t>ZBIGNIEW</t>
  </si>
  <si>
    <t>GRANAT</t>
  </si>
  <si>
    <t>10:53:59</t>
  </si>
  <si>
    <t>M/9</t>
  </si>
  <si>
    <t>M60/1</t>
  </si>
  <si>
    <t>0:01:06</t>
  </si>
  <si>
    <t>0:07:37</t>
  </si>
  <si>
    <t>0:09:13</t>
  </si>
  <si>
    <t>0:09:20</t>
  </si>
  <si>
    <t>0:09:48</t>
  </si>
  <si>
    <t>0:11:04</t>
  </si>
  <si>
    <t>0:10:13</t>
  </si>
  <si>
    <t>0:09:37</t>
  </si>
  <si>
    <t>0:09:51</t>
  </si>
  <si>
    <t>0:11:50</t>
  </si>
  <si>
    <t>0:10:10</t>
  </si>
  <si>
    <t>0:09:35</t>
  </si>
  <si>
    <t>0:12:41</t>
  </si>
  <si>
    <t>0:10:18</t>
  </si>
  <si>
    <t>0:09:42</t>
  </si>
  <si>
    <t>0:12:20</t>
  </si>
  <si>
    <t>0:11:52</t>
  </si>
  <si>
    <t>0:10:38</t>
  </si>
  <si>
    <t>0:10:24</t>
  </si>
  <si>
    <t>0:11:27</t>
  </si>
  <si>
    <t>0:11:45</t>
  </si>
  <si>
    <t>0:11:16</t>
  </si>
  <si>
    <t>0:10:45</t>
  </si>
  <si>
    <t>0:16:01</t>
  </si>
  <si>
    <t>0:09:25</t>
  </si>
  <si>
    <t>0:10:17</t>
  </si>
  <si>
    <t>0:11:39</t>
  </si>
  <si>
    <t>0:12:55</t>
  </si>
  <si>
    <t>0:10:23</t>
  </si>
  <si>
    <t>0:09:39</t>
  </si>
  <si>
    <t>0:11:09</t>
  </si>
  <si>
    <t>0:11:02</t>
  </si>
  <si>
    <t>0:11:10</t>
  </si>
  <si>
    <t>0:11:54</t>
  </si>
  <si>
    <t>0:12:27</t>
  </si>
  <si>
    <t>0:11:53</t>
  </si>
  <si>
    <t>0:11:33</t>
  </si>
  <si>
    <t>0:10:59</t>
  </si>
  <si>
    <t>0:11:15</t>
  </si>
  <si>
    <t>0:11:20</t>
  </si>
  <si>
    <t>0:10:56</t>
  </si>
  <si>
    <t>0:09:38</t>
  </si>
  <si>
    <t>JAKUB</t>
  </si>
  <si>
    <t>BRZOZOWICZ</t>
  </si>
  <si>
    <t>ŚWIĘTOCHŁOWICE</t>
  </si>
  <si>
    <t>TS AKS CHORZÓW</t>
  </si>
  <si>
    <t>9:41:18</t>
  </si>
  <si>
    <t>DNF</t>
  </si>
  <si>
    <t>0:01:12</t>
  </si>
  <si>
    <t>0:10:06</t>
  </si>
  <si>
    <t>0:09:58</t>
  </si>
  <si>
    <t>0:21:49</t>
  </si>
  <si>
    <t>0:09:15</t>
  </si>
  <si>
    <t>0:09:46</t>
  </si>
  <si>
    <t>0:09:40</t>
  </si>
  <si>
    <t>0:10:25</t>
  </si>
  <si>
    <t>0:14:06</t>
  </si>
  <si>
    <t>0:10:42</t>
  </si>
  <si>
    <t>0:16:21</t>
  </si>
  <si>
    <t>0:14:46</t>
  </si>
  <si>
    <t>0:23:17</t>
  </si>
  <si>
    <t>0:09:21</t>
  </si>
  <si>
    <t>0:09:34</t>
  </si>
  <si>
    <t>0:14:03</t>
  </si>
  <si>
    <t>0:09:18</t>
  </si>
  <si>
    <t>0:09:26</t>
  </si>
  <si>
    <t>0:12:58</t>
  </si>
  <si>
    <t>0:09:29</t>
  </si>
  <si>
    <t>0:10:22</t>
  </si>
  <si>
    <t>0:14:10</t>
  </si>
  <si>
    <t>0:13:09</t>
  </si>
  <si>
    <t>0:10:33</t>
  </si>
  <si>
    <t>FILIP</t>
  </si>
  <si>
    <t>JAŃCZAK</t>
  </si>
  <si>
    <t>ŚRODA WLKP</t>
  </si>
  <si>
    <t>KS POLONIA ŚRODA WLKP.</t>
  </si>
  <si>
    <t>6:03:09</t>
  </si>
  <si>
    <t>0:09:53</t>
  </si>
  <si>
    <t>0:12:28</t>
  </si>
  <si>
    <t>0:09:19</t>
  </si>
  <si>
    <t>0:11:56</t>
  </si>
  <si>
    <t>0:10:03</t>
  </si>
  <si>
    <t>0:09:27</t>
  </si>
  <si>
    <t>0:11:01</t>
  </si>
  <si>
    <t>0:11:47</t>
  </si>
  <si>
    <t>0:26:00</t>
  </si>
  <si>
    <t>0:15:53</t>
  </si>
  <si>
    <t>0:17:14</t>
  </si>
  <si>
    <t>SNOCHOWSKI</t>
  </si>
  <si>
    <t>KENDAL/ UK</t>
  </si>
  <si>
    <t>AZS AWF KATOWICE</t>
  </si>
  <si>
    <t>4:07:37</t>
  </si>
  <si>
    <t>0:00:56</t>
  </si>
  <si>
    <t>0:06:20</t>
  </si>
  <si>
    <t>0:06:21</t>
  </si>
  <si>
    <t>0:13:56</t>
  </si>
  <si>
    <t>KUNERT</t>
  </si>
  <si>
    <t>RYBNIK</t>
  </si>
  <si>
    <t>TL ROW RYBNIK</t>
  </si>
  <si>
    <t>2:12:15</t>
  </si>
  <si>
    <t xml:space="preserve">UltraPark Weekend
Pabianice, 8 czerwca 2019 r.
11. PZLA MISTRZOSTWA POLSKI W BIEGU NA 100 KILOMETRÓW
WYNIKI OFICJALNE
</t>
  </si>
  <si>
    <t>DŁUGOŚĆ PĘTLI</t>
  </si>
  <si>
    <t>ILOŚĆ OKRĄŻEŃ</t>
  </si>
  <si>
    <t>DYSTANS</t>
  </si>
  <si>
    <t>KLAS. PŁCI</t>
  </si>
  <si>
    <t>KLAS. WIEKOWA</t>
  </si>
  <si>
    <t>MP</t>
  </si>
  <si>
    <t>KLAS. POLICJANTEK/ÓW</t>
  </si>
  <si>
    <t>OŚ AZS POZNAŃ / RUNPOLANIE.PL TEAM / BIEGNIEPODLEGLOSCI.PL</t>
  </si>
  <si>
    <t>MP M/1</t>
  </si>
  <si>
    <t>MP M/2</t>
  </si>
  <si>
    <t>AZS-AWF WARSZAWA / NIEDŹWIADKI RUNNING TEAM</t>
  </si>
  <si>
    <t>MP M/3</t>
  </si>
  <si>
    <t>WKS WAWEL KRAKÓW</t>
  </si>
  <si>
    <t>MP M/4</t>
  </si>
  <si>
    <r>
      <rPr>
        <sz val="7"/>
        <color indexed="8"/>
        <rFont val="Arial"/>
        <family val="2"/>
        <charset val="238"/>
      </rPr>
      <t xml:space="preserve">LKS ZIEMI PUCKIEJ PUCK / </t>
    </r>
    <r>
      <rPr>
        <sz val="7"/>
        <color indexed="8"/>
        <rFont val="Arial"/>
        <family val="2"/>
        <charset val="1"/>
      </rPr>
      <t>KOWO UDVIKLING/ TEAM ELWART</t>
    </r>
  </si>
  <si>
    <t>MP M/5</t>
  </si>
  <si>
    <t>MP K/1</t>
  </si>
  <si>
    <t>MP M/6</t>
  </si>
  <si>
    <t>MP M/7</t>
  </si>
  <si>
    <t>MP M/8</t>
  </si>
  <si>
    <t>GORZÓW WIELKOPOLSKI</t>
  </si>
  <si>
    <t>BIEGAM BO LUBIĘ WARSZAWA</t>
  </si>
  <si>
    <t>MP K/2</t>
  </si>
  <si>
    <t>MP K/3</t>
  </si>
  <si>
    <t>MACIEJ</t>
  </si>
  <si>
    <t>SUŁAT</t>
  </si>
  <si>
    <t>PABIANICE</t>
  </si>
  <si>
    <t>O CO BIEGA</t>
  </si>
  <si>
    <t>M30/7</t>
  </si>
  <si>
    <t>MP K/4</t>
  </si>
  <si>
    <t>RUSZCZEWSKI</t>
  </si>
  <si>
    <t>VEGE RUNNERS</t>
  </si>
  <si>
    <t>M/10</t>
  </si>
  <si>
    <t>M30/8</t>
  </si>
  <si>
    <t>ŁUSZCZ</t>
  </si>
  <si>
    <t>LEGIONOWO</t>
  </si>
  <si>
    <t>BRAVEHEARTS LEGIONOWO</t>
  </si>
  <si>
    <t>M/11</t>
  </si>
  <si>
    <t>M20/1</t>
  </si>
  <si>
    <t>ARKADIUSZ</t>
  </si>
  <si>
    <t>BUCZYŃSKI</t>
  </si>
  <si>
    <t>BOLESŁAW</t>
  </si>
  <si>
    <t>M/12</t>
  </si>
  <si>
    <t>M40/3</t>
  </si>
  <si>
    <t>ARUNAS</t>
  </si>
  <si>
    <t>DUBINSKAS</t>
  </si>
  <si>
    <t>WILNO</t>
  </si>
  <si>
    <t>M/13</t>
  </si>
  <si>
    <t>M40/4</t>
  </si>
  <si>
    <t>ROBERT</t>
  </si>
  <si>
    <t>KOWALSKO</t>
  </si>
  <si>
    <t>KUTNO</t>
  </si>
  <si>
    <t>KWP ŁÓDŹ</t>
  </si>
  <si>
    <t>M/14</t>
  </si>
  <si>
    <t>M40/5</t>
  </si>
  <si>
    <t>POLICJANTÓW/1</t>
  </si>
  <si>
    <t>DARIUSZ</t>
  </si>
  <si>
    <t>GRUSZCZYŃSKI</t>
  </si>
  <si>
    <t>BEŁCHATÓW</t>
  </si>
  <si>
    <t>KB SPARTAKUS BEŁCHATÓW</t>
  </si>
  <si>
    <t>M/15</t>
  </si>
  <si>
    <t>M50/1</t>
  </si>
  <si>
    <t>M/16</t>
  </si>
  <si>
    <t>MP M/9</t>
  </si>
  <si>
    <t>URSZULA</t>
  </si>
  <si>
    <t>SUJECKA</t>
  </si>
  <si>
    <t>K/5</t>
  </si>
  <si>
    <t>K40/1</t>
  </si>
  <si>
    <t>DANIEL</t>
  </si>
  <si>
    <t>WALCZAK</t>
  </si>
  <si>
    <t>ZĄBKI</t>
  </si>
  <si>
    <t>BIEGAM BO LUBIĘ ZĄBKI TEAM</t>
  </si>
  <si>
    <t>M/17</t>
  </si>
  <si>
    <t>M40/6</t>
  </si>
  <si>
    <t>DAWIDZIAK</t>
  </si>
  <si>
    <t>OLESNICA</t>
  </si>
  <si>
    <t>M/18</t>
  </si>
  <si>
    <t>M30/9</t>
  </si>
  <si>
    <t>AGNIESZKA</t>
  </si>
  <si>
    <t>MARCINKIEWICZ</t>
  </si>
  <si>
    <t>ŁÓDŹ</t>
  </si>
  <si>
    <t>FB.COM/RODZINKANAMEDAL</t>
  </si>
  <si>
    <t>K/6</t>
  </si>
  <si>
    <t>K30/4</t>
  </si>
  <si>
    <t>SYCAN</t>
  </si>
  <si>
    <t>PKO BANK POLSKI/BIEGAM NA TARCHOMINIE</t>
  </si>
  <si>
    <t>M/19</t>
  </si>
  <si>
    <t>M40/7</t>
  </si>
  <si>
    <t>BEATA</t>
  </si>
  <si>
    <t>NIENADOWSKA</t>
  </si>
  <si>
    <t>ELBLĄG</t>
  </si>
  <si>
    <t>K/7</t>
  </si>
  <si>
    <t>K50/1</t>
  </si>
  <si>
    <t>POLICJANTEK/1</t>
  </si>
  <si>
    <t>RAFAŁ</t>
  </si>
  <si>
    <t>PLESZEWSKI</t>
  </si>
  <si>
    <t>BEŁCHATOW</t>
  </si>
  <si>
    <t>M/20</t>
  </si>
  <si>
    <t>M40/8</t>
  </si>
  <si>
    <t>NATALIA</t>
  </si>
  <si>
    <t>TEJCHMA</t>
  </si>
  <si>
    <t>BIEGAM NA TARCHOMINIE</t>
  </si>
  <si>
    <t>K/8</t>
  </si>
  <si>
    <t>K40/2</t>
  </si>
  <si>
    <t>JAROSŁAW</t>
  </si>
  <si>
    <t>GUŁTOWY</t>
  </si>
  <si>
    <t>GUŁTOWYBIEGAJĄ</t>
  </si>
  <si>
    <t>M/21</t>
  </si>
  <si>
    <t>M40/9</t>
  </si>
  <si>
    <t>GRZEGORZ</t>
  </si>
  <si>
    <t>KULESZA</t>
  </si>
  <si>
    <t>GULCZEWKO</t>
  </si>
  <si>
    <t>NIGHT RUNNERS WRZEŚNIA</t>
  </si>
  <si>
    <t>M/22</t>
  </si>
  <si>
    <t>M50/2</t>
  </si>
  <si>
    <t>WOJCIECH</t>
  </si>
  <si>
    <t>OLEŚNICA</t>
  </si>
  <si>
    <t>M/23</t>
  </si>
  <si>
    <t>M20/2</t>
  </si>
  <si>
    <t>HENRYK</t>
  </si>
  <si>
    <t>KĘPIŃSKI</t>
  </si>
  <si>
    <t>M/24</t>
  </si>
  <si>
    <t>M60/2</t>
  </si>
  <si>
    <t>BROCIEK</t>
  </si>
  <si>
    <t>OSTROWIEC ŚWIĘTOKRZYSKI</t>
  </si>
  <si>
    <t>PO SECIE NA MECIE</t>
  </si>
  <si>
    <t>M/25</t>
  </si>
  <si>
    <t>M30/10</t>
  </si>
  <si>
    <t>CZERSKI</t>
  </si>
  <si>
    <t>EPOKA NORDICA ŁÓDŹ KOLASA POWER WALK</t>
  </si>
  <si>
    <t>M/26</t>
  </si>
  <si>
    <t>M30/11</t>
  </si>
  <si>
    <t>PAWEŁ</t>
  </si>
  <si>
    <t>NOWACZYK</t>
  </si>
  <si>
    <t>M/27</t>
  </si>
  <si>
    <t>M50/3</t>
  </si>
  <si>
    <t>MARIUSZ</t>
  </si>
  <si>
    <t>LICHODZIEJEWSKI</t>
  </si>
  <si>
    <t>CHABIELICE KOLONIA</t>
  </si>
  <si>
    <t>M/28</t>
  </si>
  <si>
    <t>M20/3</t>
  </si>
  <si>
    <t>TOMASZ</t>
  </si>
  <si>
    <t>KOTARSKI</t>
  </si>
  <si>
    <t>KOTAR TEAM</t>
  </si>
  <si>
    <t>M/29</t>
  </si>
  <si>
    <t>M40/10</t>
  </si>
  <si>
    <t>POLICJANTÓW/2</t>
  </si>
  <si>
    <t>M/30</t>
  </si>
  <si>
    <t>M30/12</t>
  </si>
  <si>
    <t>MICHAŁ</t>
  </si>
  <si>
    <t>ANTUSZEWSKI</t>
  </si>
  <si>
    <t>M/31</t>
  </si>
  <si>
    <t>M20/4</t>
  </si>
  <si>
    <t>MARIAN</t>
  </si>
  <si>
    <t>ZARĘBA</t>
  </si>
  <si>
    <t>ZEGRZE</t>
  </si>
  <si>
    <t>M/32</t>
  </si>
  <si>
    <t>M40/11</t>
  </si>
  <si>
    <t>POLICJANTÓW/3</t>
  </si>
  <si>
    <t>NOŻYŃSKI</t>
  </si>
  <si>
    <t>SZYBKIEBIEGANIE.PL</t>
  </si>
  <si>
    <t>M/33</t>
  </si>
  <si>
    <t>M30/13</t>
  </si>
  <si>
    <t>MACKIEWICZ</t>
  </si>
  <si>
    <t>BIELSKO-BIALA</t>
  </si>
  <si>
    <t>POLISH RUNNERS IN UK</t>
  </si>
  <si>
    <t>M/34</t>
  </si>
  <si>
    <t>M40/12</t>
  </si>
  <si>
    <t>KOZERA</t>
  </si>
  <si>
    <t>RADOMSKO</t>
  </si>
  <si>
    <t>M/35</t>
  </si>
  <si>
    <t>M40/13</t>
  </si>
  <si>
    <t>POLICJANTÓW/4</t>
  </si>
  <si>
    <t>WŁODZIMIERZ</t>
  </si>
  <si>
    <t>CZAPLA</t>
  </si>
  <si>
    <t>KAMIEŃSK</t>
  </si>
  <si>
    <t>M/36</t>
  </si>
  <si>
    <t>M40/14</t>
  </si>
  <si>
    <t>POLICJANTÓW/5</t>
  </si>
  <si>
    <t>M/37</t>
  </si>
  <si>
    <t>M30/14</t>
  </si>
  <si>
    <t>ZIELIŃSKI</t>
  </si>
  <si>
    <t>DOBRZEŃ WIELKI</t>
  </si>
  <si>
    <t>FENIKS PGE ELEKTROWNIA OPOLE / SPARTANIE DZIECIOM</t>
  </si>
  <si>
    <t>M/38</t>
  </si>
  <si>
    <t>M40/15</t>
  </si>
  <si>
    <t>AZS AWF KATOWICE / LA SPORTIVA / TEAM MOUNTAIN FUEL</t>
  </si>
  <si>
    <t>M/39</t>
  </si>
  <si>
    <t>M30/15</t>
  </si>
  <si>
    <t>TRACZ</t>
  </si>
  <si>
    <t>KARDIOFIT FIZJOTERAPIA EDUKACJA TRENING</t>
  </si>
  <si>
    <t>M/40</t>
  </si>
  <si>
    <t>M30/16</t>
  </si>
  <si>
    <t>KARPIŃSKI</t>
  </si>
  <si>
    <t>MARKI</t>
  </si>
  <si>
    <t>SPARTANIE DZIECIOM</t>
  </si>
  <si>
    <t>M/41</t>
  </si>
  <si>
    <t>M40/16</t>
  </si>
  <si>
    <t>AGATA</t>
  </si>
  <si>
    <t>MATEJCZUK</t>
  </si>
  <si>
    <t>PARZĘCZEW</t>
  </si>
  <si>
    <t>AZS ŁÓDŹ/ ATTIQ TEAM</t>
  </si>
  <si>
    <t>K/9</t>
  </si>
  <si>
    <t>K30/5</t>
  </si>
  <si>
    <t>ŁUKASZ</t>
  </si>
  <si>
    <t>KŁOS</t>
  </si>
  <si>
    <t>OLEJ RUNNING TEAM</t>
  </si>
  <si>
    <t>M/42</t>
  </si>
  <si>
    <t>M30/17</t>
  </si>
  <si>
    <t>M/43</t>
  </si>
  <si>
    <t>M30/18</t>
  </si>
  <si>
    <t>mail: jakub@inessport.pl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</si>
</sst>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[$-F400]h:mm:ss\ AM/PM"/>
    <numFmt numFmtId="165" formatCode="0.0"/>
  </numFmts>
  <fonts count="16">
    <font>
      <sz val="11"/>
      <color indexed="8"/>
      <name val="Calibri"/>
      <family val="2"/>
      <charset val="238"/>
    </font>
    <font>
      <sz val="11"/>
      <color indexed="8"/>
      <name val="Czcionka tekstu podstawowego"/>
      <family val="2"/>
      <charset val="238"/>
    </font>
    <font>
      <sz val="10"/>
      <name val="MS Sans Serif"/>
      <family val="2"/>
      <charset val="238"/>
    </font>
    <font>
      <sz val="10"/>
      <name val="Times New Roman CE"/>
      <family val="1"/>
      <charset val="238"/>
    </font>
    <font>
      <sz val="11"/>
      <color indexed="8"/>
      <name val="Arial"/>
      <family val="2"/>
      <charset val="1"/>
    </font>
    <font>
      <b/>
      <sz val="12"/>
      <color indexed="18"/>
      <name val="Arial"/>
      <family val="2"/>
      <charset val="1"/>
    </font>
    <font>
      <b/>
      <sz val="7"/>
      <color indexed="9"/>
      <name val="Arial"/>
      <family val="2"/>
      <charset val="1"/>
    </font>
    <font>
      <sz val="7"/>
      <color indexed="9"/>
      <name val="Arial"/>
      <family val="2"/>
      <charset val="1"/>
    </font>
    <font>
      <sz val="7"/>
      <color indexed="8"/>
      <name val="Arial"/>
      <family val="2"/>
      <charset val="1"/>
    </font>
    <font>
      <sz val="9"/>
      <color indexed="8"/>
      <name val="Arial"/>
      <family val="2"/>
      <charset val="1"/>
    </font>
    <font>
      <sz val="9"/>
      <name val="Arial"/>
      <family val="2"/>
      <charset val="1"/>
    </font>
    <font>
      <b/>
      <sz val="14"/>
      <color indexed="18"/>
      <name val="Arial"/>
      <family val="2"/>
      <charset val="238"/>
    </font>
    <font>
      <b/>
      <sz val="7"/>
      <color indexed="9"/>
      <name val="Arial"/>
      <family val="2"/>
      <charset val="238"/>
    </font>
    <font>
      <sz val="7"/>
      <color indexed="8"/>
      <name val="Arial"/>
      <family val="2"/>
      <charset val="238"/>
    </font>
    <font>
      <sz val="12"/>
      <color indexed="8"/>
      <name val="Times New Roman"/>
      <family val="2"/>
      <charset val="238"/>
    </font>
    <font>
      <sz val="11"/>
      <color indexed="8"/>
      <name val="Calibri"/>
      <family val="2"/>
      <charset val="238"/>
    </font>
  </fonts>
  <fills count="6">
    <fill>
      <patternFill patternType="none"/>
    </fill>
    <fill>
      <patternFill patternType="gray125"/>
    </fill>
    <fill>
      <patternFill patternType="solid">
        <fgColor indexed="18"/>
        <bgColor indexed="32"/>
      </patternFill>
    </fill>
    <fill>
      <patternFill patternType="solid">
        <fgColor indexed="56"/>
        <bgColor indexed="18"/>
      </patternFill>
    </fill>
    <fill>
      <patternFill patternType="solid">
        <fgColor indexed="31"/>
        <bgColor indexed="42"/>
      </patternFill>
    </fill>
    <fill>
      <patternFill patternType="solid">
        <fgColor indexed="22"/>
        <bgColor indexed="55"/>
      </patternFill>
    </fill>
  </fills>
  <borders count="1">
    <border>
      <left/>
      <right/>
      <top/>
      <bottom/>
      <diagonal/>
    </border>
  </borders>
  <cellStyleXfs count="6">
    <xf numFmtId="0" fontId="0" fillId="0" borderId="0"/>
    <xf numFmtId="0" fontId="1" fillId="0" borderId="0"/>
    <xf numFmtId="0" fontId="2" fillId="0" borderId="0"/>
    <xf numFmtId="0" fontId="1" fillId="0" borderId="0"/>
    <xf numFmtId="0" fontId="3" fillId="0" borderId="0"/>
    <xf numFmtId="0" fontId="15" fillId="0" borderId="0" applyFill="0" applyProtection="0"/>
  </cellStyleXfs>
  <cellXfs count="50">
    <xf numFmtId="0" fontId="0" fillId="0" borderId="0" xfId="0"/>
    <xf numFmtId="0" fontId="4" fillId="0" borderId="0" xfId="0" applyFont="1"/>
    <xf numFmtId="0" fontId="5" fillId="0" borderId="0" xfId="0" applyFont="1" applyAlignment="1">
      <alignment horizontal="center" vertical="center"/>
    </xf>
    <xf numFmtId="0" fontId="6" fillId="2" borderId="0" xfId="1" applyFont="1" applyFill="1" applyBorder="1" applyAlignment="1" applyProtection="1">
      <alignment horizontal="center" vertical="center" wrapText="1"/>
      <protection locked="0"/>
    </xf>
    <xf numFmtId="0" fontId="6" fillId="2" borderId="0" xfId="0" applyFont="1" applyFill="1" applyAlignment="1" applyProtection="1">
      <alignment horizontal="center" vertical="center" wrapText="1"/>
      <protection locked="0"/>
    </xf>
    <xf numFmtId="164" fontId="6" fillId="2" borderId="0" xfId="1" applyNumberFormat="1" applyFont="1" applyFill="1" applyBorder="1" applyAlignment="1" applyProtection="1">
      <alignment horizontal="center" vertical="center" wrapText="1"/>
      <protection locked="0"/>
    </xf>
    <xf numFmtId="0" fontId="7" fillId="3" borderId="0" xfId="0" applyFont="1" applyFill="1" applyAlignment="1">
      <alignment horizontal="center" vertical="center" wrapText="1"/>
    </xf>
    <xf numFmtId="0" fontId="8" fillId="0" borderId="0" xfId="1" applyFont="1" applyAlignment="1" applyProtection="1">
      <alignment horizontal="center" vertical="center"/>
      <protection locked="0"/>
    </xf>
    <xf numFmtId="0" fontId="9" fillId="0" borderId="0" xfId="0" applyFont="1" applyAlignment="1">
      <alignment horizontal="left" vertical="center"/>
    </xf>
    <xf numFmtId="0" fontId="9" fillId="0" borderId="0" xfId="0" applyFont="1" applyAlignment="1">
      <alignment horizontal="center" vertical="center"/>
    </xf>
    <xf numFmtId="0" fontId="10" fillId="0" borderId="0" xfId="0" applyFont="1" applyAlignment="1">
      <alignment horizontal="left" vertical="center"/>
    </xf>
    <xf numFmtId="21" fontId="9" fillId="0" borderId="0" xfId="0" applyNumberFormat="1" applyFont="1" applyAlignment="1">
      <alignment horizontal="center" vertical="center"/>
    </xf>
    <xf numFmtId="0" fontId="10" fillId="0" borderId="0" xfId="0" applyFont="1" applyAlignment="1">
      <alignment horizontal="center" vertical="center"/>
    </xf>
    <xf numFmtId="46" fontId="10" fillId="0" borderId="0" xfId="0" applyNumberFormat="1" applyFont="1" applyAlignment="1">
      <alignment horizontal="center" vertical="center"/>
    </xf>
    <xf numFmtId="0" fontId="9" fillId="4" borderId="0" xfId="0" applyFont="1" applyFill="1" applyAlignment="1">
      <alignment horizontal="left" vertical="center"/>
    </xf>
    <xf numFmtId="0" fontId="9" fillId="4" borderId="0" xfId="0" applyFont="1" applyFill="1" applyAlignment="1">
      <alignment horizontal="center" vertical="center"/>
    </xf>
    <xf numFmtId="0" fontId="10" fillId="4" borderId="0" xfId="0" applyFont="1" applyFill="1" applyAlignment="1">
      <alignment horizontal="left" vertical="center"/>
    </xf>
    <xf numFmtId="0" fontId="10" fillId="4" borderId="0" xfId="0" applyFont="1" applyFill="1" applyAlignment="1">
      <alignment horizontal="center" vertical="center"/>
    </xf>
    <xf numFmtId="46" fontId="10" fillId="4" borderId="0" xfId="0" applyNumberFormat="1" applyFont="1" applyFill="1" applyAlignment="1">
      <alignment horizontal="center" vertical="center"/>
    </xf>
    <xf numFmtId="0" fontId="1" fillId="0" borderId="0" xfId="1" applyAlignment="1" applyProtection="1">
      <alignment horizontal="center" vertical="center"/>
      <protection locked="0"/>
    </xf>
    <xf numFmtId="0" fontId="1" fillId="0" borderId="0" xfId="1" applyAlignment="1" applyProtection="1">
      <alignment horizontal="center" vertical="center" wrapText="1"/>
      <protection locked="0"/>
    </xf>
    <xf numFmtId="164" fontId="1" fillId="0" borderId="0" xfId="1" applyNumberFormat="1" applyAlignment="1" applyProtection="1">
      <alignment horizontal="center" vertical="center"/>
      <protection locked="0"/>
    </xf>
    <xf numFmtId="0" fontId="0" fillId="0" borderId="0" xfId="0" applyAlignment="1">
      <alignment horizontal="center" vertical="center"/>
    </xf>
    <xf numFmtId="0" fontId="12" fillId="2" borderId="0" xfId="1" applyFont="1" applyFill="1" applyBorder="1" applyAlignment="1" applyProtection="1">
      <alignment horizontal="center" vertical="center" wrapText="1"/>
      <protection locked="0"/>
    </xf>
    <xf numFmtId="0" fontId="12" fillId="2" borderId="0" xfId="0" applyFont="1" applyFill="1" applyAlignment="1" applyProtection="1">
      <alignment horizontal="center" vertical="center" wrapText="1"/>
      <protection locked="0"/>
    </xf>
    <xf numFmtId="2" fontId="12" fillId="2" borderId="0" xfId="1" applyNumberFormat="1" applyFont="1" applyFill="1" applyBorder="1" applyAlignment="1" applyProtection="1">
      <alignment horizontal="center" vertical="center" wrapText="1"/>
      <protection locked="0"/>
    </xf>
    <xf numFmtId="164" fontId="12" fillId="2" borderId="0" xfId="1" applyNumberFormat="1" applyFont="1" applyFill="1" applyBorder="1" applyAlignment="1" applyProtection="1">
      <alignment horizontal="center" vertical="center" wrapText="1"/>
      <protection locked="0"/>
    </xf>
    <xf numFmtId="0" fontId="8" fillId="0" borderId="0" xfId="1" applyFont="1" applyAlignment="1" applyProtection="1">
      <alignment horizontal="center" vertical="center" wrapText="1"/>
      <protection locked="0"/>
    </xf>
    <xf numFmtId="2" fontId="8" fillId="0" borderId="0" xfId="1" applyNumberFormat="1" applyFont="1" applyAlignment="1" applyProtection="1">
      <alignment horizontal="center" vertical="center"/>
      <protection locked="0"/>
    </xf>
    <xf numFmtId="164" fontId="8" fillId="0" borderId="0" xfId="1" applyNumberFormat="1" applyFont="1" applyAlignment="1" applyProtection="1">
      <alignment horizontal="center" vertical="center"/>
      <protection locked="0"/>
    </xf>
    <xf numFmtId="0" fontId="8" fillId="5" borderId="0" xfId="1" applyFont="1" applyFill="1" applyAlignment="1" applyProtection="1">
      <alignment horizontal="center" vertical="center"/>
      <protection locked="0"/>
    </xf>
    <xf numFmtId="0" fontId="8" fillId="5" borderId="0" xfId="1" applyFont="1" applyFill="1" applyAlignment="1" applyProtection="1">
      <alignment horizontal="center" vertical="center" wrapText="1"/>
      <protection locked="0"/>
    </xf>
    <xf numFmtId="2" fontId="8" fillId="5" borderId="0" xfId="1" applyNumberFormat="1" applyFont="1" applyFill="1" applyAlignment="1" applyProtection="1">
      <alignment horizontal="center" vertical="center"/>
      <protection locked="0"/>
    </xf>
    <xf numFmtId="164" fontId="8" fillId="5" borderId="0" xfId="1" applyNumberFormat="1" applyFont="1" applyFill="1" applyAlignment="1" applyProtection="1">
      <alignment horizontal="center" vertical="center"/>
      <protection locked="0"/>
    </xf>
    <xf numFmtId="0" fontId="13" fillId="0" borderId="0" xfId="1" applyFont="1" applyAlignment="1" applyProtection="1">
      <alignment horizontal="center" vertical="center" wrapText="1"/>
      <protection locked="0"/>
    </xf>
    <xf numFmtId="165" fontId="8" fillId="5" borderId="0" xfId="1" applyNumberFormat="1" applyFont="1" applyFill="1" applyAlignment="1" applyProtection="1">
      <alignment horizontal="center" vertical="center"/>
      <protection locked="0"/>
    </xf>
    <xf numFmtId="165" fontId="8" fillId="0" borderId="0" xfId="1" applyNumberFormat="1" applyFont="1" applyAlignment="1" applyProtection="1">
      <alignment horizontal="center" vertical="center"/>
      <protection locked="0"/>
    </xf>
    <xf numFmtId="0" fontId="14" fillId="0" borderId="0" xfId="1" applyFont="1" applyAlignment="1" applyProtection="1">
      <alignment horizontal="left" vertical="center"/>
      <protection locked="0"/>
    </xf>
    <xf numFmtId="0" fontId="4" fillId="0" borderId="0" xfId="0" applyFont="1" applyAlignment="1">
      <alignment horizontal="center" vertical="center"/>
    </xf>
    <xf numFmtId="0" fontId="5" fillId="0" borderId="0" xfId="0" applyFont="1" applyBorder="1" applyAlignment="1">
      <alignment horizontal="center" vertical="center" wrapText="1"/>
    </xf>
    <xf numFmtId="0" fontId="11" fillId="0" borderId="0" xfId="1" applyFont="1" applyFill="1" applyBorder="1" applyAlignment="1" applyProtection="1">
      <alignment horizontal="center" vertical="center" wrapText="1"/>
      <protection locked="0"/>
    </xf>
    <xf numFmtId="0" fontId="4" fillId="0" borderId="0" xfId="0" applyFont="1" applyAlignment="1">
      <alignment horizontal="right"/>
    </xf>
    <xf numFmtId="164" fontId="6" fillId="2" borderId="0" xfId="1" applyNumberFormat="1" applyFont="1" applyFill="1" applyBorder="1" applyAlignment="1" applyProtection="1">
      <alignment horizontal="right" vertical="center" wrapText="1"/>
      <protection locked="0"/>
    </xf>
    <xf numFmtId="49" fontId="10" fillId="0" borderId="0" xfId="0" applyNumberFormat="1" applyFont="1" applyAlignment="1">
      <alignment horizontal="right" vertical="center"/>
    </xf>
    <xf numFmtId="49" fontId="10" fillId="4" borderId="0" xfId="0" applyNumberFormat="1" applyFont="1" applyFill="1" applyAlignment="1">
      <alignment horizontal="right" vertical="center"/>
    </xf>
    <xf numFmtId="0" fontId="7" fillId="3" borderId="0" xfId="0" applyFont="1" applyFill="1" applyAlignment="1">
      <alignment horizontal="right" vertical="center" wrapText="1"/>
    </xf>
    <xf numFmtId="0" fontId="7" fillId="3" borderId="0" xfId="0" applyFont="1" applyFill="1" applyAlignment="1">
      <alignment horizontal="right" vertical="center"/>
    </xf>
    <xf numFmtId="46" fontId="10" fillId="0" borderId="0" xfId="0" applyNumberFormat="1" applyFont="1" applyAlignment="1">
      <alignment horizontal="right" vertical="center"/>
    </xf>
    <xf numFmtId="46" fontId="10" fillId="4" borderId="0" xfId="0" applyNumberFormat="1" applyFont="1" applyFill="1" applyAlignment="1">
      <alignment horizontal="right" vertical="center"/>
    </xf>
    <xf numFmtId="0" fontId="4" fillId="0" borderId="0" xfId="0" applyFont="1" applyAlignment="1">
      <alignment horizontal="right" vertical="center"/>
    </xf>
  </cellXfs>
  <cellStyles count="6">
    <cellStyle name="Normalny" xfId="0" builtinId="0"/>
    <cellStyle name="Normalny 2" xfId="1"/>
    <cellStyle name="Normalny 3" xfId="2"/>
    <cellStyle name="Normalny 4" xfId="3"/>
    <cellStyle name="Normalny 5" xfId="4"/>
    <cellStyle name="Normalny 6" xfId="5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B2B2B2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DDDDDD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111C8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4" Type="http://schemas.openxmlformats.org/officeDocument/2006/relationships/image" Target="../media/image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39</xdr:row>
      <xdr:rowOff>9525</xdr:rowOff>
    </xdr:from>
    <xdr:to>
      <xdr:col>13</xdr:col>
      <xdr:colOff>514350</xdr:colOff>
      <xdr:row>39</xdr:row>
      <xdr:rowOff>1362075</xdr:rowOff>
    </xdr:to>
    <xdr:pic>
      <xdr:nvPicPr>
        <xdr:cNvPr id="1025" name="Obraz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648575"/>
          <a:ext cx="9791700" cy="13525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absolute">
    <xdr:from>
      <xdr:col>0</xdr:col>
      <xdr:colOff>0</xdr:colOff>
      <xdr:row>0</xdr:row>
      <xdr:rowOff>0</xdr:rowOff>
    </xdr:from>
    <xdr:to>
      <xdr:col>13</xdr:col>
      <xdr:colOff>542925</xdr:colOff>
      <xdr:row>0</xdr:row>
      <xdr:rowOff>695325</xdr:rowOff>
    </xdr:to>
    <xdr:pic>
      <xdr:nvPicPr>
        <xdr:cNvPr id="1026" name="Obraz 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9820275" cy="6953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absolute">
    <xdr:from>
      <xdr:col>6</xdr:col>
      <xdr:colOff>180975</xdr:colOff>
      <xdr:row>1</xdr:row>
      <xdr:rowOff>9525</xdr:rowOff>
    </xdr:from>
    <xdr:to>
      <xdr:col>7</xdr:col>
      <xdr:colOff>1666875</xdr:colOff>
      <xdr:row>1</xdr:row>
      <xdr:rowOff>619125</xdr:rowOff>
    </xdr:to>
    <xdr:pic>
      <xdr:nvPicPr>
        <xdr:cNvPr id="1027" name="Obraz 6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75" y="704850"/>
          <a:ext cx="2667000" cy="6096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257175</xdr:rowOff>
    </xdr:from>
    <xdr:to>
      <xdr:col>3</xdr:col>
      <xdr:colOff>38100</xdr:colOff>
      <xdr:row>0</xdr:row>
      <xdr:rowOff>828675</xdr:rowOff>
    </xdr:to>
    <xdr:pic>
      <xdr:nvPicPr>
        <xdr:cNvPr id="2049" name="Obraz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355"/>
        <a:stretch>
          <a:fillRect/>
        </a:stretch>
      </xdr:blipFill>
      <xdr:spPr bwMode="auto">
        <a:xfrm>
          <a:off x="171450" y="257175"/>
          <a:ext cx="1666875" cy="5715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 l="12355"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15</xdr:col>
      <xdr:colOff>66675</xdr:colOff>
      <xdr:row>0</xdr:row>
      <xdr:rowOff>19050</xdr:rowOff>
    </xdr:from>
    <xdr:to>
      <xdr:col>15</xdr:col>
      <xdr:colOff>866775</xdr:colOff>
      <xdr:row>0</xdr:row>
      <xdr:rowOff>1076325</xdr:rowOff>
    </xdr:to>
    <xdr:pic>
      <xdr:nvPicPr>
        <xdr:cNvPr id="2050" name="Obraz 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20600" y="19050"/>
          <a:ext cx="800100" cy="10572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absolute">
    <xdr:from>
      <xdr:col>14</xdr:col>
      <xdr:colOff>276225</xdr:colOff>
      <xdr:row>55</xdr:row>
      <xdr:rowOff>38100</xdr:rowOff>
    </xdr:from>
    <xdr:to>
      <xdr:col>15</xdr:col>
      <xdr:colOff>876300</xdr:colOff>
      <xdr:row>57</xdr:row>
      <xdr:rowOff>152400</xdr:rowOff>
    </xdr:to>
    <xdr:pic>
      <xdr:nvPicPr>
        <xdr:cNvPr id="2051" name="Obraz 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30075" y="13830300"/>
          <a:ext cx="1200150" cy="5048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absolute">
    <xdr:from>
      <xdr:col>0</xdr:col>
      <xdr:colOff>0</xdr:colOff>
      <xdr:row>54</xdr:row>
      <xdr:rowOff>47625</xdr:rowOff>
    </xdr:from>
    <xdr:to>
      <xdr:col>15</xdr:col>
      <xdr:colOff>876300</xdr:colOff>
      <xdr:row>54</xdr:row>
      <xdr:rowOff>1866900</xdr:rowOff>
    </xdr:to>
    <xdr:pic>
      <xdr:nvPicPr>
        <xdr:cNvPr id="2052" name="Obraz 3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963400"/>
          <a:ext cx="13230225" cy="18192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C40"/>
  <sheetViews>
    <sheetView tabSelected="1" zoomScale="90" zoomScaleNormal="90" workbookViewId="0">
      <selection activeCell="P1" sqref="P1:CC65536"/>
    </sheetView>
  </sheetViews>
  <sheetFormatPr defaultColWidth="11" defaultRowHeight="14.25"/>
  <cols>
    <col min="1" max="1" width="5.28515625" style="1" customWidth="1"/>
    <col min="2" max="2" width="4.85546875" style="1" customWidth="1"/>
    <col min="3" max="3" width="12" style="1" customWidth="1"/>
    <col min="4" max="4" width="14.28515625" style="1" customWidth="1"/>
    <col min="5" max="5" width="4.42578125" style="1" customWidth="1"/>
    <col min="6" max="6" width="7.140625" style="1" customWidth="1"/>
    <col min="7" max="7" width="17.7109375" style="1" customWidth="1"/>
    <col min="8" max="8" width="34.85546875" style="1" customWidth="1"/>
    <col min="9" max="9" width="7.5703125" style="41" customWidth="1"/>
    <col min="10" max="10" width="5.42578125" style="1" customWidth="1"/>
    <col min="11" max="11" width="8.42578125" style="1" customWidth="1"/>
    <col min="12" max="12" width="8.85546875" style="1" customWidth="1"/>
    <col min="13" max="14" width="8.28515625" style="1" customWidth="1"/>
    <col min="15" max="15" width="7.7109375" style="1" customWidth="1"/>
    <col min="16" max="76" width="7.7109375" style="49" customWidth="1"/>
    <col min="77" max="81" width="8.7109375" style="49" customWidth="1"/>
    <col min="82" max="16384" width="11" style="1"/>
  </cols>
  <sheetData>
    <row r="1" spans="1:81" ht="55.35" customHeight="1"/>
    <row r="2" spans="1:81" ht="50.65" customHeight="1">
      <c r="A2" s="38"/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</row>
    <row r="3" spans="1:81" ht="38.65" customHeight="1">
      <c r="A3" s="39" t="s">
        <v>0</v>
      </c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</row>
    <row r="4" spans="1:81" ht="21.4" customHeight="1">
      <c r="A4" s="2"/>
    </row>
    <row r="5" spans="1:81" s="7" customFormat="1" ht="27">
      <c r="A5" s="3" t="s">
        <v>1</v>
      </c>
      <c r="B5" s="3" t="s">
        <v>2</v>
      </c>
      <c r="C5" s="3" t="s">
        <v>3</v>
      </c>
      <c r="D5" s="3" t="s">
        <v>4</v>
      </c>
      <c r="E5" s="4" t="s">
        <v>5</v>
      </c>
      <c r="F5" s="3" t="s">
        <v>6</v>
      </c>
      <c r="G5" s="3" t="s">
        <v>7</v>
      </c>
      <c r="H5" s="3" t="s">
        <v>8</v>
      </c>
      <c r="I5" s="42" t="s">
        <v>9</v>
      </c>
      <c r="J5" s="5" t="s">
        <v>10</v>
      </c>
      <c r="K5" s="3" t="s">
        <v>11</v>
      </c>
      <c r="L5" s="3" t="s">
        <v>12</v>
      </c>
      <c r="M5" s="3" t="s">
        <v>13</v>
      </c>
      <c r="N5" s="3" t="s">
        <v>14</v>
      </c>
      <c r="O5" s="6" t="s">
        <v>15</v>
      </c>
      <c r="P5" s="45" t="s">
        <v>16</v>
      </c>
      <c r="Q5" s="46" t="s">
        <v>17</v>
      </c>
      <c r="R5" s="46" t="s">
        <v>18</v>
      </c>
      <c r="S5" s="46" t="s">
        <v>19</v>
      </c>
      <c r="T5" s="46" t="s">
        <v>20</v>
      </c>
      <c r="U5" s="46" t="s">
        <v>21</v>
      </c>
      <c r="V5" s="46" t="s">
        <v>22</v>
      </c>
      <c r="W5" s="46" t="s">
        <v>23</v>
      </c>
      <c r="X5" s="46" t="s">
        <v>24</v>
      </c>
      <c r="Y5" s="46" t="s">
        <v>25</v>
      </c>
      <c r="Z5" s="46" t="s">
        <v>26</v>
      </c>
      <c r="AA5" s="46" t="s">
        <v>27</v>
      </c>
      <c r="AB5" s="46" t="s">
        <v>28</v>
      </c>
      <c r="AC5" s="46" t="s">
        <v>29</v>
      </c>
      <c r="AD5" s="46" t="s">
        <v>30</v>
      </c>
      <c r="AE5" s="46" t="s">
        <v>31</v>
      </c>
      <c r="AF5" s="46" t="s">
        <v>32</v>
      </c>
      <c r="AG5" s="46" t="s">
        <v>33</v>
      </c>
      <c r="AH5" s="46" t="s">
        <v>34</v>
      </c>
      <c r="AI5" s="46" t="s">
        <v>35</v>
      </c>
      <c r="AJ5" s="46" t="s">
        <v>36</v>
      </c>
      <c r="AK5" s="46" t="s">
        <v>37</v>
      </c>
      <c r="AL5" s="46" t="s">
        <v>38</v>
      </c>
      <c r="AM5" s="46" t="s">
        <v>39</v>
      </c>
      <c r="AN5" s="46" t="s">
        <v>40</v>
      </c>
      <c r="AO5" s="46" t="s">
        <v>41</v>
      </c>
      <c r="AP5" s="46" t="s">
        <v>42</v>
      </c>
      <c r="AQ5" s="46" t="s">
        <v>43</v>
      </c>
      <c r="AR5" s="46" t="s">
        <v>44</v>
      </c>
      <c r="AS5" s="46" t="s">
        <v>45</v>
      </c>
      <c r="AT5" s="46" t="s">
        <v>46</v>
      </c>
      <c r="AU5" s="46" t="s">
        <v>47</v>
      </c>
      <c r="AV5" s="46" t="s">
        <v>48</v>
      </c>
      <c r="AW5" s="46" t="s">
        <v>49</v>
      </c>
      <c r="AX5" s="46" t="s">
        <v>50</v>
      </c>
      <c r="AY5" s="46" t="s">
        <v>51</v>
      </c>
      <c r="AZ5" s="46" t="s">
        <v>52</v>
      </c>
      <c r="BA5" s="46" t="s">
        <v>53</v>
      </c>
      <c r="BB5" s="46" t="s">
        <v>54</v>
      </c>
      <c r="BC5" s="46" t="s">
        <v>55</v>
      </c>
      <c r="BD5" s="46" t="s">
        <v>56</v>
      </c>
      <c r="BE5" s="46" t="s">
        <v>57</v>
      </c>
      <c r="BF5" s="46" t="s">
        <v>58</v>
      </c>
      <c r="BG5" s="46" t="s">
        <v>59</v>
      </c>
      <c r="BH5" s="46" t="s">
        <v>60</v>
      </c>
      <c r="BI5" s="46" t="s">
        <v>61</v>
      </c>
      <c r="BJ5" s="46" t="s">
        <v>62</v>
      </c>
      <c r="BK5" s="46" t="s">
        <v>63</v>
      </c>
      <c r="BL5" s="46" t="s">
        <v>64</v>
      </c>
      <c r="BM5" s="46" t="s">
        <v>65</v>
      </c>
      <c r="BN5" s="46" t="s">
        <v>66</v>
      </c>
      <c r="BO5" s="46" t="s">
        <v>67</v>
      </c>
      <c r="BP5" s="46" t="s">
        <v>68</v>
      </c>
      <c r="BQ5" s="46" t="s">
        <v>69</v>
      </c>
      <c r="BR5" s="46" t="s">
        <v>70</v>
      </c>
      <c r="BS5" s="46" t="s">
        <v>71</v>
      </c>
      <c r="BT5" s="46" t="s">
        <v>72</v>
      </c>
      <c r="BU5" s="46" t="s">
        <v>73</v>
      </c>
      <c r="BV5" s="46" t="s">
        <v>74</v>
      </c>
      <c r="BW5" s="46" t="s">
        <v>75</v>
      </c>
      <c r="BX5" s="46" t="s">
        <v>76</v>
      </c>
      <c r="BY5" s="46" t="s">
        <v>77</v>
      </c>
      <c r="BZ5" s="46" t="s">
        <v>78</v>
      </c>
      <c r="CA5" s="46" t="s">
        <v>79</v>
      </c>
      <c r="CB5" s="46" t="s">
        <v>80</v>
      </c>
      <c r="CC5" s="46" t="s">
        <v>81</v>
      </c>
    </row>
    <row r="6" spans="1:81" s="8" customFormat="1" ht="12">
      <c r="A6" s="8">
        <v>1</v>
      </c>
      <c r="B6" s="8">
        <v>154</v>
      </c>
      <c r="C6" s="8" t="s">
        <v>82</v>
      </c>
      <c r="D6" s="8" t="s">
        <v>83</v>
      </c>
      <c r="E6" s="9" t="s">
        <v>84</v>
      </c>
      <c r="F6" s="9">
        <v>1980</v>
      </c>
      <c r="G6" s="8" t="s">
        <v>85</v>
      </c>
      <c r="H6" s="10" t="s">
        <v>86</v>
      </c>
      <c r="I6" s="43" t="s">
        <v>87</v>
      </c>
      <c r="J6" s="9" t="s">
        <v>88</v>
      </c>
      <c r="K6" s="9">
        <v>1535.16</v>
      </c>
      <c r="L6" s="9">
        <v>65</v>
      </c>
      <c r="M6" s="9">
        <f>((K6*L6)+214.6)/1000</f>
        <v>100.00000000000001</v>
      </c>
      <c r="N6" s="9" t="s">
        <v>89</v>
      </c>
      <c r="O6" s="11"/>
      <c r="P6" s="47" t="s">
        <v>90</v>
      </c>
      <c r="Q6" s="47" t="s">
        <v>91</v>
      </c>
      <c r="R6" s="47" t="s">
        <v>92</v>
      </c>
      <c r="S6" s="47" t="s">
        <v>93</v>
      </c>
      <c r="T6" s="47" t="s">
        <v>94</v>
      </c>
      <c r="U6" s="47" t="s">
        <v>95</v>
      </c>
      <c r="V6" s="47" t="s">
        <v>96</v>
      </c>
      <c r="W6" s="47" t="s">
        <v>95</v>
      </c>
      <c r="X6" s="47" t="s">
        <v>97</v>
      </c>
      <c r="Y6" s="47" t="s">
        <v>94</v>
      </c>
      <c r="Z6" s="47" t="s">
        <v>98</v>
      </c>
      <c r="AA6" s="47" t="s">
        <v>99</v>
      </c>
      <c r="AB6" s="47" t="s">
        <v>100</v>
      </c>
      <c r="AC6" s="47" t="s">
        <v>98</v>
      </c>
      <c r="AD6" s="47" t="s">
        <v>101</v>
      </c>
      <c r="AE6" s="47" t="s">
        <v>95</v>
      </c>
      <c r="AF6" s="47" t="s">
        <v>102</v>
      </c>
      <c r="AG6" s="47" t="s">
        <v>103</v>
      </c>
      <c r="AH6" s="47" t="s">
        <v>104</v>
      </c>
      <c r="AI6" s="47" t="s">
        <v>91</v>
      </c>
      <c r="AJ6" s="47" t="s">
        <v>105</v>
      </c>
      <c r="AK6" s="47" t="s">
        <v>106</v>
      </c>
      <c r="AL6" s="47" t="s">
        <v>107</v>
      </c>
      <c r="AM6" s="47" t="s">
        <v>108</v>
      </c>
      <c r="AN6" s="47" t="s">
        <v>109</v>
      </c>
      <c r="AO6" s="47" t="s">
        <v>110</v>
      </c>
      <c r="AP6" s="47" t="s">
        <v>111</v>
      </c>
      <c r="AQ6" s="47" t="s">
        <v>112</v>
      </c>
      <c r="AR6" s="47" t="s">
        <v>113</v>
      </c>
      <c r="AS6" s="47" t="s">
        <v>114</v>
      </c>
      <c r="AT6" s="47" t="s">
        <v>115</v>
      </c>
      <c r="AU6" s="47" t="s">
        <v>116</v>
      </c>
      <c r="AV6" s="47" t="s">
        <v>115</v>
      </c>
      <c r="AW6" s="47" t="s">
        <v>98</v>
      </c>
      <c r="AX6" s="47" t="s">
        <v>101</v>
      </c>
      <c r="AY6" s="47" t="s">
        <v>110</v>
      </c>
      <c r="AZ6" s="47" t="s">
        <v>117</v>
      </c>
      <c r="BA6" s="47" t="s">
        <v>115</v>
      </c>
      <c r="BB6" s="47" t="s">
        <v>118</v>
      </c>
      <c r="BC6" s="47" t="s">
        <v>106</v>
      </c>
      <c r="BD6" s="47" t="s">
        <v>107</v>
      </c>
      <c r="BE6" s="47" t="s">
        <v>91</v>
      </c>
      <c r="BF6" s="47" t="s">
        <v>101</v>
      </c>
      <c r="BG6" s="47" t="s">
        <v>118</v>
      </c>
      <c r="BH6" s="47" t="s">
        <v>118</v>
      </c>
      <c r="BI6" s="47" t="s">
        <v>117</v>
      </c>
      <c r="BJ6" s="47" t="s">
        <v>119</v>
      </c>
      <c r="BK6" s="47" t="s">
        <v>95</v>
      </c>
      <c r="BL6" s="47" t="s">
        <v>119</v>
      </c>
      <c r="BM6" s="47" t="s">
        <v>117</v>
      </c>
      <c r="BN6" s="47" t="s">
        <v>117</v>
      </c>
      <c r="BO6" s="47" t="s">
        <v>94</v>
      </c>
      <c r="BP6" s="47" t="s">
        <v>107</v>
      </c>
      <c r="BQ6" s="47" t="s">
        <v>107</v>
      </c>
      <c r="BR6" s="47" t="s">
        <v>95</v>
      </c>
      <c r="BS6" s="47" t="s">
        <v>97</v>
      </c>
      <c r="BT6" s="47" t="s">
        <v>120</v>
      </c>
      <c r="BU6" s="47" t="s">
        <v>121</v>
      </c>
      <c r="BV6" s="47" t="s">
        <v>122</v>
      </c>
      <c r="BW6" s="47" t="s">
        <v>123</v>
      </c>
      <c r="BX6" s="47" t="s">
        <v>124</v>
      </c>
      <c r="BY6" s="47" t="s">
        <v>125</v>
      </c>
      <c r="BZ6" s="47" t="s">
        <v>122</v>
      </c>
      <c r="CA6" s="47" t="s">
        <v>126</v>
      </c>
      <c r="CB6" s="47" t="s">
        <v>93</v>
      </c>
      <c r="CC6" s="47" t="s">
        <v>106</v>
      </c>
    </row>
    <row r="7" spans="1:81" s="10" customFormat="1" ht="12">
      <c r="E7" s="12"/>
      <c r="F7" s="12"/>
      <c r="I7" s="43"/>
      <c r="J7" s="12"/>
      <c r="K7" s="12"/>
      <c r="L7" s="12"/>
      <c r="M7" s="12"/>
      <c r="N7" s="12"/>
      <c r="O7" s="13">
        <v>0</v>
      </c>
      <c r="P7" s="47">
        <f t="shared" ref="P7:AU7" si="0">O7+P6</f>
        <v>6.2500000000000001E-4</v>
      </c>
      <c r="Q7" s="47">
        <f t="shared" si="0"/>
        <v>5.3009259259259259E-3</v>
      </c>
      <c r="R7" s="47">
        <f t="shared" si="0"/>
        <v>1.0173611111111112E-2</v>
      </c>
      <c r="S7" s="47">
        <f t="shared" si="0"/>
        <v>1.4918981481481483E-2</v>
      </c>
      <c r="T7" s="47">
        <f t="shared" si="0"/>
        <v>1.9502314814814816E-2</v>
      </c>
      <c r="U7" s="47">
        <f t="shared" si="0"/>
        <v>2.4108796296296298E-2</v>
      </c>
      <c r="V7" s="47">
        <f t="shared" si="0"/>
        <v>2.8750000000000001E-2</v>
      </c>
      <c r="W7" s="47">
        <f t="shared" si="0"/>
        <v>3.335648148148148E-2</v>
      </c>
      <c r="X7" s="47">
        <f t="shared" si="0"/>
        <v>3.7986111111111109E-2</v>
      </c>
      <c r="Y7" s="47">
        <f t="shared" si="0"/>
        <v>4.2569444444444444E-2</v>
      </c>
      <c r="Z7" s="47">
        <f t="shared" si="0"/>
        <v>4.7118055555555552E-2</v>
      </c>
      <c r="AA7" s="47">
        <f t="shared" si="0"/>
        <v>5.1874999999999998E-2</v>
      </c>
      <c r="AB7" s="47">
        <f t="shared" si="0"/>
        <v>5.6215277777777774E-2</v>
      </c>
      <c r="AC7" s="47">
        <f t="shared" si="0"/>
        <v>6.0763888888888881E-2</v>
      </c>
      <c r="AD7" s="47">
        <f t="shared" si="0"/>
        <v>6.5335648148148143E-2</v>
      </c>
      <c r="AE7" s="47">
        <f t="shared" si="0"/>
        <v>6.9942129629629618E-2</v>
      </c>
      <c r="AF7" s="47">
        <f t="shared" si="0"/>
        <v>7.4479166666666652E-2</v>
      </c>
      <c r="AG7" s="47">
        <f t="shared" si="0"/>
        <v>7.9131944444444435E-2</v>
      </c>
      <c r="AH7" s="47">
        <f t="shared" si="0"/>
        <v>8.3796296296296285E-2</v>
      </c>
      <c r="AI7" s="47">
        <f t="shared" si="0"/>
        <v>8.8472222222222216E-2</v>
      </c>
      <c r="AJ7" s="47">
        <f t="shared" si="0"/>
        <v>9.3067129629629625E-2</v>
      </c>
      <c r="AK7" s="47">
        <f t="shared" si="0"/>
        <v>9.768518518518518E-2</v>
      </c>
      <c r="AL7" s="47">
        <f t="shared" si="0"/>
        <v>0.10240740740740741</v>
      </c>
      <c r="AM7" s="47">
        <f t="shared" si="0"/>
        <v>0.10729166666666666</v>
      </c>
      <c r="AN7" s="47">
        <f t="shared" si="0"/>
        <v>0.11164351851851852</v>
      </c>
      <c r="AO7" s="47">
        <f t="shared" si="0"/>
        <v>0.1161574074074074</v>
      </c>
      <c r="AP7" s="47">
        <f t="shared" si="0"/>
        <v>0.12048611111111111</v>
      </c>
      <c r="AQ7" s="47">
        <f t="shared" si="0"/>
        <v>0.12487268518518518</v>
      </c>
      <c r="AR7" s="47">
        <f t="shared" si="0"/>
        <v>0.12931712962962963</v>
      </c>
      <c r="AS7" s="47">
        <f t="shared" si="0"/>
        <v>0.13377314814814814</v>
      </c>
      <c r="AT7" s="47">
        <f t="shared" si="0"/>
        <v>0.13825231481481481</v>
      </c>
      <c r="AU7" s="47">
        <f t="shared" si="0"/>
        <v>0.14271990740740742</v>
      </c>
      <c r="AV7" s="47">
        <f t="shared" ref="AV7:CA7" si="1">AU7+AV6</f>
        <v>0.14719907407407409</v>
      </c>
      <c r="AW7" s="47">
        <f t="shared" si="1"/>
        <v>0.15174768518518519</v>
      </c>
      <c r="AX7" s="47">
        <f t="shared" si="1"/>
        <v>0.15631944444444446</v>
      </c>
      <c r="AY7" s="47">
        <f t="shared" si="1"/>
        <v>0.16083333333333336</v>
      </c>
      <c r="AZ7" s="47">
        <f t="shared" si="1"/>
        <v>0.16533564814814816</v>
      </c>
      <c r="BA7" s="47">
        <f t="shared" si="1"/>
        <v>0.16981481481481484</v>
      </c>
      <c r="BB7" s="47">
        <f t="shared" si="1"/>
        <v>0.1743402777777778</v>
      </c>
      <c r="BC7" s="47">
        <f t="shared" si="1"/>
        <v>0.17895833333333336</v>
      </c>
      <c r="BD7" s="47">
        <f t="shared" si="1"/>
        <v>0.18368055555555557</v>
      </c>
      <c r="BE7" s="47">
        <f t="shared" si="1"/>
        <v>0.18835648148148149</v>
      </c>
      <c r="BF7" s="47">
        <f t="shared" si="1"/>
        <v>0.19292824074074075</v>
      </c>
      <c r="BG7" s="47">
        <f t="shared" si="1"/>
        <v>0.19745370370370371</v>
      </c>
      <c r="BH7" s="47">
        <f t="shared" si="1"/>
        <v>0.20197916666666668</v>
      </c>
      <c r="BI7" s="47">
        <f t="shared" si="1"/>
        <v>0.20648148148148149</v>
      </c>
      <c r="BJ7" s="47">
        <f t="shared" si="1"/>
        <v>0.21104166666666668</v>
      </c>
      <c r="BK7" s="47">
        <f t="shared" si="1"/>
        <v>0.21564814814814817</v>
      </c>
      <c r="BL7" s="47">
        <f t="shared" si="1"/>
        <v>0.22020833333333337</v>
      </c>
      <c r="BM7" s="47">
        <f t="shared" si="1"/>
        <v>0.22471064814814817</v>
      </c>
      <c r="BN7" s="47">
        <f t="shared" si="1"/>
        <v>0.22921296296296298</v>
      </c>
      <c r="BO7" s="47">
        <f t="shared" si="1"/>
        <v>0.23379629629629631</v>
      </c>
      <c r="BP7" s="47">
        <f t="shared" si="1"/>
        <v>0.23851851851851852</v>
      </c>
      <c r="BQ7" s="47">
        <f t="shared" si="1"/>
        <v>0.24324074074074073</v>
      </c>
      <c r="BR7" s="47">
        <f t="shared" si="1"/>
        <v>0.24784722222222222</v>
      </c>
      <c r="BS7" s="47">
        <f t="shared" si="1"/>
        <v>0.25247685185185187</v>
      </c>
      <c r="BT7" s="47">
        <f t="shared" si="1"/>
        <v>0.25718750000000001</v>
      </c>
      <c r="BU7" s="47">
        <f t="shared" si="1"/>
        <v>0.26203703703703707</v>
      </c>
      <c r="BV7" s="47">
        <f t="shared" si="1"/>
        <v>0.26693287037037039</v>
      </c>
      <c r="BW7" s="47">
        <f t="shared" si="1"/>
        <v>0.2717013888888889</v>
      </c>
      <c r="BX7" s="47">
        <f t="shared" si="1"/>
        <v>0.27652777777777776</v>
      </c>
      <c r="BY7" s="47">
        <f t="shared" si="1"/>
        <v>0.28134259259259259</v>
      </c>
      <c r="BZ7" s="47">
        <f t="shared" si="1"/>
        <v>0.28623842592592591</v>
      </c>
      <c r="CA7" s="47">
        <f t="shared" si="1"/>
        <v>0.29121527777777778</v>
      </c>
      <c r="CB7" s="47">
        <f t="shared" ref="CB7:DG7" si="2">CA7+CB6</f>
        <v>0.29596064814814815</v>
      </c>
      <c r="CC7" s="47">
        <f t="shared" si="2"/>
        <v>0.30057870370370371</v>
      </c>
    </row>
    <row r="8" spans="1:81" s="8" customFormat="1" ht="12">
      <c r="A8" s="14">
        <v>2</v>
      </c>
      <c r="B8" s="14">
        <v>101</v>
      </c>
      <c r="C8" s="14" t="s">
        <v>127</v>
      </c>
      <c r="D8" s="14" t="s">
        <v>128</v>
      </c>
      <c r="E8" s="15" t="s">
        <v>84</v>
      </c>
      <c r="F8" s="15">
        <v>1983</v>
      </c>
      <c r="G8" s="14" t="s">
        <v>129</v>
      </c>
      <c r="H8" s="16" t="s">
        <v>130</v>
      </c>
      <c r="I8" s="44" t="s">
        <v>131</v>
      </c>
      <c r="J8" s="15" t="s">
        <v>132</v>
      </c>
      <c r="K8" s="15">
        <v>1535.16</v>
      </c>
      <c r="L8" s="15">
        <v>65</v>
      </c>
      <c r="M8" s="15">
        <f>((K8*L8)+214.6)/1000</f>
        <v>100.00000000000001</v>
      </c>
      <c r="N8" s="15" t="s">
        <v>133</v>
      </c>
      <c r="O8" s="15"/>
      <c r="P8" s="48" t="s">
        <v>134</v>
      </c>
      <c r="Q8" s="48" t="s">
        <v>135</v>
      </c>
      <c r="R8" s="48" t="s">
        <v>136</v>
      </c>
      <c r="S8" s="48" t="s">
        <v>99</v>
      </c>
      <c r="T8" s="48" t="s">
        <v>101</v>
      </c>
      <c r="U8" s="48" t="s">
        <v>95</v>
      </c>
      <c r="V8" s="48" t="s">
        <v>96</v>
      </c>
      <c r="W8" s="48" t="s">
        <v>95</v>
      </c>
      <c r="X8" s="48" t="s">
        <v>97</v>
      </c>
      <c r="Y8" s="48" t="s">
        <v>105</v>
      </c>
      <c r="Z8" s="48" t="s">
        <v>102</v>
      </c>
      <c r="AA8" s="48" t="s">
        <v>118</v>
      </c>
      <c r="AB8" s="48" t="s">
        <v>101</v>
      </c>
      <c r="AC8" s="48" t="s">
        <v>119</v>
      </c>
      <c r="AD8" s="48" t="s">
        <v>119</v>
      </c>
      <c r="AE8" s="48" t="s">
        <v>95</v>
      </c>
      <c r="AF8" s="48" t="s">
        <v>98</v>
      </c>
      <c r="AG8" s="48" t="s">
        <v>103</v>
      </c>
      <c r="AH8" s="48" t="s">
        <v>103</v>
      </c>
      <c r="AI8" s="48" t="s">
        <v>91</v>
      </c>
      <c r="AJ8" s="48" t="s">
        <v>95</v>
      </c>
      <c r="AK8" s="48" t="s">
        <v>106</v>
      </c>
      <c r="AL8" s="48" t="s">
        <v>120</v>
      </c>
      <c r="AM8" s="48" t="s">
        <v>103</v>
      </c>
      <c r="AN8" s="48" t="s">
        <v>105</v>
      </c>
      <c r="AO8" s="48" t="s">
        <v>119</v>
      </c>
      <c r="AP8" s="48" t="s">
        <v>101</v>
      </c>
      <c r="AQ8" s="48" t="s">
        <v>98</v>
      </c>
      <c r="AR8" s="48" t="s">
        <v>106</v>
      </c>
      <c r="AS8" s="48" t="s">
        <v>99</v>
      </c>
      <c r="AT8" s="48" t="s">
        <v>126</v>
      </c>
      <c r="AU8" s="48" t="s">
        <v>98</v>
      </c>
      <c r="AV8" s="48" t="s">
        <v>119</v>
      </c>
      <c r="AW8" s="48" t="s">
        <v>106</v>
      </c>
      <c r="AX8" s="48" t="s">
        <v>135</v>
      </c>
      <c r="AY8" s="48" t="s">
        <v>137</v>
      </c>
      <c r="AZ8" s="48" t="s">
        <v>93</v>
      </c>
      <c r="BA8" s="48" t="s">
        <v>138</v>
      </c>
      <c r="BB8" s="48" t="s">
        <v>93</v>
      </c>
      <c r="BC8" s="48" t="s">
        <v>107</v>
      </c>
      <c r="BD8" s="48" t="s">
        <v>139</v>
      </c>
      <c r="BE8" s="48" t="s">
        <v>99</v>
      </c>
      <c r="BF8" s="48" t="s">
        <v>140</v>
      </c>
      <c r="BG8" s="48" t="s">
        <v>140</v>
      </c>
      <c r="BH8" s="48" t="s">
        <v>107</v>
      </c>
      <c r="BI8" s="48" t="s">
        <v>141</v>
      </c>
      <c r="BJ8" s="48" t="s">
        <v>125</v>
      </c>
      <c r="BK8" s="48" t="s">
        <v>139</v>
      </c>
      <c r="BL8" s="48" t="s">
        <v>142</v>
      </c>
      <c r="BM8" s="48" t="s">
        <v>121</v>
      </c>
      <c r="BN8" s="48" t="s">
        <v>108</v>
      </c>
      <c r="BO8" s="48" t="s">
        <v>143</v>
      </c>
      <c r="BP8" s="48" t="s">
        <v>108</v>
      </c>
      <c r="BQ8" s="48" t="s">
        <v>143</v>
      </c>
      <c r="BR8" s="48" t="s">
        <v>124</v>
      </c>
      <c r="BS8" s="48" t="s">
        <v>139</v>
      </c>
      <c r="BT8" s="48" t="s">
        <v>141</v>
      </c>
      <c r="BU8" s="48" t="s">
        <v>143</v>
      </c>
      <c r="BV8" s="48" t="s">
        <v>126</v>
      </c>
      <c r="BW8" s="48" t="s">
        <v>144</v>
      </c>
      <c r="BX8" s="48" t="s">
        <v>145</v>
      </c>
      <c r="BY8" s="48" t="s">
        <v>146</v>
      </c>
      <c r="BZ8" s="48" t="s">
        <v>147</v>
      </c>
      <c r="CA8" s="48" t="s">
        <v>141</v>
      </c>
      <c r="CB8" s="48" t="s">
        <v>96</v>
      </c>
      <c r="CC8" s="48" t="s">
        <v>118</v>
      </c>
    </row>
    <row r="9" spans="1:81" s="10" customFormat="1" ht="12">
      <c r="A9" s="16"/>
      <c r="B9" s="16"/>
      <c r="C9" s="16"/>
      <c r="D9" s="16"/>
      <c r="E9" s="17"/>
      <c r="F9" s="17"/>
      <c r="G9" s="16"/>
      <c r="H9" s="16"/>
      <c r="I9" s="44"/>
      <c r="J9" s="17"/>
      <c r="K9" s="17"/>
      <c r="L9" s="17"/>
      <c r="M9" s="17"/>
      <c r="N9" s="17"/>
      <c r="O9" s="18">
        <v>0</v>
      </c>
      <c r="P9" s="48">
        <f t="shared" ref="P9:AU9" si="3">O9+P8</f>
        <v>6.134259259259259E-4</v>
      </c>
      <c r="Q9" s="48">
        <f t="shared" si="3"/>
        <v>5.3009259259259259E-3</v>
      </c>
      <c r="R9" s="48">
        <f t="shared" si="3"/>
        <v>1.0162037037037037E-2</v>
      </c>
      <c r="S9" s="48">
        <f t="shared" si="3"/>
        <v>1.4918981481481481E-2</v>
      </c>
      <c r="T9" s="48">
        <f t="shared" si="3"/>
        <v>1.9490740740740739E-2</v>
      </c>
      <c r="U9" s="48">
        <f t="shared" si="3"/>
        <v>2.4097222222222221E-2</v>
      </c>
      <c r="V9" s="48">
        <f t="shared" si="3"/>
        <v>2.8738425925925924E-2</v>
      </c>
      <c r="W9" s="48">
        <f t="shared" si="3"/>
        <v>3.3344907407407406E-2</v>
      </c>
      <c r="X9" s="48">
        <f t="shared" si="3"/>
        <v>3.7974537037037036E-2</v>
      </c>
      <c r="Y9" s="48">
        <f t="shared" si="3"/>
        <v>4.2569444444444444E-2</v>
      </c>
      <c r="Z9" s="48">
        <f t="shared" si="3"/>
        <v>4.7106481481481478E-2</v>
      </c>
      <c r="AA9" s="48">
        <f t="shared" si="3"/>
        <v>5.1631944444444439E-2</v>
      </c>
      <c r="AB9" s="48">
        <f t="shared" si="3"/>
        <v>5.62037037037037E-2</v>
      </c>
      <c r="AC9" s="48">
        <f t="shared" si="3"/>
        <v>6.0763888888888888E-2</v>
      </c>
      <c r="AD9" s="48">
        <f t="shared" si="3"/>
        <v>6.5324074074074076E-2</v>
      </c>
      <c r="AE9" s="48">
        <f t="shared" si="3"/>
        <v>6.9930555555555551E-2</v>
      </c>
      <c r="AF9" s="48">
        <f t="shared" si="3"/>
        <v>7.4479166666666666E-2</v>
      </c>
      <c r="AG9" s="48">
        <f t="shared" si="3"/>
        <v>7.9131944444444449E-2</v>
      </c>
      <c r="AH9" s="48">
        <f t="shared" si="3"/>
        <v>8.3784722222222233E-2</v>
      </c>
      <c r="AI9" s="48">
        <f t="shared" si="3"/>
        <v>8.8460648148148163E-2</v>
      </c>
      <c r="AJ9" s="48">
        <f t="shared" si="3"/>
        <v>9.3067129629629639E-2</v>
      </c>
      <c r="AK9" s="48">
        <f t="shared" si="3"/>
        <v>9.7685185185185194E-2</v>
      </c>
      <c r="AL9" s="48">
        <f t="shared" si="3"/>
        <v>0.10239583333333334</v>
      </c>
      <c r="AM9" s="48">
        <f t="shared" si="3"/>
        <v>0.10704861111111112</v>
      </c>
      <c r="AN9" s="48">
        <f t="shared" si="3"/>
        <v>0.11164351851851853</v>
      </c>
      <c r="AO9" s="48">
        <f t="shared" si="3"/>
        <v>0.11620370370370371</v>
      </c>
      <c r="AP9" s="48">
        <f t="shared" si="3"/>
        <v>0.12077546296296297</v>
      </c>
      <c r="AQ9" s="48">
        <f t="shared" si="3"/>
        <v>0.12532407407407409</v>
      </c>
      <c r="AR9" s="48">
        <f t="shared" si="3"/>
        <v>0.12994212962962964</v>
      </c>
      <c r="AS9" s="48">
        <f t="shared" si="3"/>
        <v>0.13469907407407408</v>
      </c>
      <c r="AT9" s="48">
        <f t="shared" si="3"/>
        <v>0.13967592592592593</v>
      </c>
      <c r="AU9" s="48">
        <f t="shared" si="3"/>
        <v>0.14422453703703703</v>
      </c>
      <c r="AV9" s="48">
        <f t="shared" ref="AV9:CA9" si="4">AU9+AV8</f>
        <v>0.14878472222222222</v>
      </c>
      <c r="AW9" s="48">
        <f t="shared" si="4"/>
        <v>0.15340277777777778</v>
      </c>
      <c r="AX9" s="48">
        <f t="shared" si="4"/>
        <v>0.15809027777777779</v>
      </c>
      <c r="AY9" s="48">
        <f t="shared" si="4"/>
        <v>0.16282407407407409</v>
      </c>
      <c r="AZ9" s="48">
        <f t="shared" si="4"/>
        <v>0.16756944444444447</v>
      </c>
      <c r="BA9" s="48">
        <f t="shared" si="4"/>
        <v>0.17226851851851854</v>
      </c>
      <c r="BB9" s="48">
        <f t="shared" si="4"/>
        <v>0.17701388888888892</v>
      </c>
      <c r="BC9" s="48">
        <f t="shared" si="4"/>
        <v>0.18173611111111113</v>
      </c>
      <c r="BD9" s="48">
        <f t="shared" si="4"/>
        <v>0.18653935185185186</v>
      </c>
      <c r="BE9" s="48">
        <f t="shared" si="4"/>
        <v>0.1912962962962963</v>
      </c>
      <c r="BF9" s="48">
        <f t="shared" si="4"/>
        <v>0.19608796296296296</v>
      </c>
      <c r="BG9" s="48">
        <f t="shared" si="4"/>
        <v>0.20087962962962963</v>
      </c>
      <c r="BH9" s="48">
        <f t="shared" si="4"/>
        <v>0.20560185185185184</v>
      </c>
      <c r="BI9" s="48">
        <f t="shared" si="4"/>
        <v>0.2104398148148148</v>
      </c>
      <c r="BJ9" s="48">
        <f t="shared" si="4"/>
        <v>0.21525462962962963</v>
      </c>
      <c r="BK9" s="48">
        <f t="shared" si="4"/>
        <v>0.22005787037037036</v>
      </c>
      <c r="BL9" s="48">
        <f t="shared" si="4"/>
        <v>0.22497685185185184</v>
      </c>
      <c r="BM9" s="48">
        <f t="shared" si="4"/>
        <v>0.22982638888888887</v>
      </c>
      <c r="BN9" s="48">
        <f t="shared" si="4"/>
        <v>0.23471064814814813</v>
      </c>
      <c r="BO9" s="48">
        <f t="shared" si="4"/>
        <v>0.23961805555555554</v>
      </c>
      <c r="BP9" s="48">
        <f t="shared" si="4"/>
        <v>0.2445023148148148</v>
      </c>
      <c r="BQ9" s="48">
        <f t="shared" si="4"/>
        <v>0.24940972222222221</v>
      </c>
      <c r="BR9" s="48">
        <f t="shared" si="4"/>
        <v>0.25423611111111111</v>
      </c>
      <c r="BS9" s="48">
        <f t="shared" si="4"/>
        <v>0.25903935185185184</v>
      </c>
      <c r="BT9" s="48">
        <f t="shared" si="4"/>
        <v>0.2638773148148148</v>
      </c>
      <c r="BU9" s="48">
        <f t="shared" si="4"/>
        <v>0.26878472222222222</v>
      </c>
      <c r="BV9" s="48">
        <f t="shared" si="4"/>
        <v>0.27376157407407409</v>
      </c>
      <c r="BW9" s="48">
        <f t="shared" si="4"/>
        <v>0.278900462962963</v>
      </c>
      <c r="BX9" s="48">
        <f t="shared" si="4"/>
        <v>0.28429398148148149</v>
      </c>
      <c r="BY9" s="48">
        <f t="shared" si="4"/>
        <v>0.29089120370370369</v>
      </c>
      <c r="BZ9" s="48">
        <f t="shared" si="4"/>
        <v>0.29599537037037038</v>
      </c>
      <c r="CA9" s="48">
        <f t="shared" si="4"/>
        <v>0.30083333333333334</v>
      </c>
      <c r="CB9" s="48">
        <f t="shared" ref="CB9:DG9" si="5">CA9+CB8</f>
        <v>0.30547453703703703</v>
      </c>
      <c r="CC9" s="48">
        <f t="shared" si="5"/>
        <v>0.31</v>
      </c>
    </row>
    <row r="10" spans="1:81" s="8" customFormat="1" ht="12">
      <c r="A10" s="8">
        <v>3</v>
      </c>
      <c r="B10" s="8">
        <v>116</v>
      </c>
      <c r="C10" s="8" t="s">
        <v>148</v>
      </c>
      <c r="D10" s="8" t="s">
        <v>149</v>
      </c>
      <c r="E10" s="9" t="s">
        <v>84</v>
      </c>
      <c r="F10" s="9">
        <v>1989</v>
      </c>
      <c r="G10" s="8" t="s">
        <v>150</v>
      </c>
      <c r="H10" s="10" t="s">
        <v>151</v>
      </c>
      <c r="I10" s="43" t="s">
        <v>152</v>
      </c>
      <c r="J10" s="9" t="s">
        <v>153</v>
      </c>
      <c r="K10" s="9">
        <v>1535.16</v>
      </c>
      <c r="L10" s="9">
        <v>65</v>
      </c>
      <c r="M10" s="9">
        <f>((K10*L10)+214.6)/1000</f>
        <v>100.00000000000001</v>
      </c>
      <c r="N10" s="9" t="s">
        <v>154</v>
      </c>
      <c r="O10" s="11"/>
      <c r="P10" s="47" t="s">
        <v>90</v>
      </c>
      <c r="Q10" s="47" t="s">
        <v>91</v>
      </c>
      <c r="R10" s="47" t="s">
        <v>92</v>
      </c>
      <c r="S10" s="47" t="s">
        <v>93</v>
      </c>
      <c r="T10" s="47" t="s">
        <v>101</v>
      </c>
      <c r="U10" s="47" t="s">
        <v>101</v>
      </c>
      <c r="V10" s="47" t="s">
        <v>97</v>
      </c>
      <c r="W10" s="47" t="s">
        <v>98</v>
      </c>
      <c r="X10" s="47" t="s">
        <v>105</v>
      </c>
      <c r="Y10" s="47" t="s">
        <v>95</v>
      </c>
      <c r="Z10" s="47" t="s">
        <v>97</v>
      </c>
      <c r="AA10" s="47" t="s">
        <v>101</v>
      </c>
      <c r="AB10" s="47" t="s">
        <v>119</v>
      </c>
      <c r="AC10" s="47" t="s">
        <v>119</v>
      </c>
      <c r="AD10" s="47" t="s">
        <v>101</v>
      </c>
      <c r="AE10" s="47" t="s">
        <v>106</v>
      </c>
      <c r="AF10" s="47" t="s">
        <v>118</v>
      </c>
      <c r="AG10" s="47" t="s">
        <v>103</v>
      </c>
      <c r="AH10" s="47" t="s">
        <v>104</v>
      </c>
      <c r="AI10" s="47" t="s">
        <v>91</v>
      </c>
      <c r="AJ10" s="47" t="s">
        <v>95</v>
      </c>
      <c r="AK10" s="47" t="s">
        <v>95</v>
      </c>
      <c r="AL10" s="47" t="s">
        <v>107</v>
      </c>
      <c r="AM10" s="47" t="s">
        <v>96</v>
      </c>
      <c r="AN10" s="47" t="s">
        <v>105</v>
      </c>
      <c r="AO10" s="47" t="s">
        <v>101</v>
      </c>
      <c r="AP10" s="47" t="s">
        <v>119</v>
      </c>
      <c r="AQ10" s="47" t="s">
        <v>119</v>
      </c>
      <c r="AR10" s="47" t="s">
        <v>106</v>
      </c>
      <c r="AS10" s="47" t="s">
        <v>104</v>
      </c>
      <c r="AT10" s="47" t="s">
        <v>107</v>
      </c>
      <c r="AU10" s="47" t="s">
        <v>120</v>
      </c>
      <c r="AV10" s="47" t="s">
        <v>119</v>
      </c>
      <c r="AW10" s="47" t="s">
        <v>97</v>
      </c>
      <c r="AX10" s="47" t="s">
        <v>125</v>
      </c>
      <c r="AY10" s="47" t="s">
        <v>155</v>
      </c>
      <c r="AZ10" s="47" t="s">
        <v>139</v>
      </c>
      <c r="BA10" s="47" t="s">
        <v>121</v>
      </c>
      <c r="BB10" s="47" t="s">
        <v>92</v>
      </c>
      <c r="BC10" s="47" t="s">
        <v>156</v>
      </c>
      <c r="BD10" s="47" t="s">
        <v>136</v>
      </c>
      <c r="BE10" s="47" t="s">
        <v>120</v>
      </c>
      <c r="BF10" s="47" t="s">
        <v>99</v>
      </c>
      <c r="BG10" s="47" t="s">
        <v>121</v>
      </c>
      <c r="BH10" s="47" t="s">
        <v>157</v>
      </c>
      <c r="BI10" s="47" t="s">
        <v>155</v>
      </c>
      <c r="BJ10" s="47" t="s">
        <v>123</v>
      </c>
      <c r="BK10" s="47" t="s">
        <v>122</v>
      </c>
      <c r="BL10" s="47" t="s">
        <v>126</v>
      </c>
      <c r="BM10" s="47" t="s">
        <v>158</v>
      </c>
      <c r="BN10" s="47" t="s">
        <v>159</v>
      </c>
      <c r="BO10" s="47" t="s">
        <v>160</v>
      </c>
      <c r="BP10" s="47" t="s">
        <v>161</v>
      </c>
      <c r="BQ10" s="47" t="s">
        <v>162</v>
      </c>
      <c r="BR10" s="47" t="s">
        <v>163</v>
      </c>
      <c r="BS10" s="47" t="s">
        <v>164</v>
      </c>
      <c r="BT10" s="47" t="s">
        <v>165</v>
      </c>
      <c r="BU10" s="47" t="s">
        <v>161</v>
      </c>
      <c r="BV10" s="47" t="s">
        <v>126</v>
      </c>
      <c r="BW10" s="47" t="s">
        <v>156</v>
      </c>
      <c r="BX10" s="47" t="s">
        <v>162</v>
      </c>
      <c r="BY10" s="47" t="s">
        <v>166</v>
      </c>
      <c r="BZ10" s="47" t="s">
        <v>167</v>
      </c>
      <c r="CA10" s="47" t="s">
        <v>168</v>
      </c>
      <c r="CB10" s="47" t="s">
        <v>169</v>
      </c>
      <c r="CC10" s="47" t="s">
        <v>143</v>
      </c>
    </row>
    <row r="11" spans="1:81" s="10" customFormat="1" ht="12">
      <c r="E11" s="12"/>
      <c r="F11" s="12"/>
      <c r="I11" s="43"/>
      <c r="J11" s="12"/>
      <c r="K11" s="12"/>
      <c r="L11" s="12"/>
      <c r="M11" s="12"/>
      <c r="N11" s="12"/>
      <c r="O11" s="13">
        <v>0</v>
      </c>
      <c r="P11" s="47">
        <f t="shared" ref="P11:AU11" si="6">O11+P10</f>
        <v>6.2500000000000001E-4</v>
      </c>
      <c r="Q11" s="47">
        <f t="shared" si="6"/>
        <v>5.3009259259259259E-3</v>
      </c>
      <c r="R11" s="47">
        <f t="shared" si="6"/>
        <v>1.0173611111111112E-2</v>
      </c>
      <c r="S11" s="47">
        <f t="shared" si="6"/>
        <v>1.4918981481481483E-2</v>
      </c>
      <c r="T11" s="47">
        <f t="shared" si="6"/>
        <v>1.9490740740740743E-2</v>
      </c>
      <c r="U11" s="47">
        <f t="shared" si="6"/>
        <v>2.4062500000000001E-2</v>
      </c>
      <c r="V11" s="47">
        <f t="shared" si="6"/>
        <v>2.869212962962963E-2</v>
      </c>
      <c r="W11" s="47">
        <f t="shared" si="6"/>
        <v>3.3240740740740737E-2</v>
      </c>
      <c r="X11" s="47">
        <f t="shared" si="6"/>
        <v>3.7835648148148146E-2</v>
      </c>
      <c r="Y11" s="47">
        <f t="shared" si="6"/>
        <v>4.2442129629629628E-2</v>
      </c>
      <c r="Z11" s="47">
        <f t="shared" si="6"/>
        <v>4.7071759259259258E-2</v>
      </c>
      <c r="AA11" s="47">
        <f t="shared" si="6"/>
        <v>5.1643518518518519E-2</v>
      </c>
      <c r="AB11" s="47">
        <f t="shared" si="6"/>
        <v>5.6203703703703707E-2</v>
      </c>
      <c r="AC11" s="47">
        <f t="shared" si="6"/>
        <v>6.0763888888888895E-2</v>
      </c>
      <c r="AD11" s="47">
        <f t="shared" si="6"/>
        <v>6.5335648148148157E-2</v>
      </c>
      <c r="AE11" s="47">
        <f t="shared" si="6"/>
        <v>6.9953703703703712E-2</v>
      </c>
      <c r="AF11" s="47">
        <f t="shared" si="6"/>
        <v>7.447916666666668E-2</v>
      </c>
      <c r="AG11" s="47">
        <f t="shared" si="6"/>
        <v>7.9131944444444463E-2</v>
      </c>
      <c r="AH11" s="47">
        <f t="shared" si="6"/>
        <v>8.3796296296296313E-2</v>
      </c>
      <c r="AI11" s="47">
        <f t="shared" si="6"/>
        <v>8.8472222222222244E-2</v>
      </c>
      <c r="AJ11" s="47">
        <f t="shared" si="6"/>
        <v>9.3078703703703719E-2</v>
      </c>
      <c r="AK11" s="47">
        <f t="shared" si="6"/>
        <v>9.7685185185185194E-2</v>
      </c>
      <c r="AL11" s="47">
        <f t="shared" si="6"/>
        <v>0.10240740740740742</v>
      </c>
      <c r="AM11" s="47">
        <f t="shared" si="6"/>
        <v>0.10704861111111112</v>
      </c>
      <c r="AN11" s="47">
        <f t="shared" si="6"/>
        <v>0.11164351851851853</v>
      </c>
      <c r="AO11" s="47">
        <f t="shared" si="6"/>
        <v>0.11621527777777779</v>
      </c>
      <c r="AP11" s="47">
        <f t="shared" si="6"/>
        <v>0.12077546296296297</v>
      </c>
      <c r="AQ11" s="47">
        <f t="shared" si="6"/>
        <v>0.12533564814814815</v>
      </c>
      <c r="AR11" s="47">
        <f t="shared" si="6"/>
        <v>0.12995370370370371</v>
      </c>
      <c r="AS11" s="47">
        <f t="shared" si="6"/>
        <v>0.13461805555555556</v>
      </c>
      <c r="AT11" s="47">
        <f t="shared" si="6"/>
        <v>0.13934027777777777</v>
      </c>
      <c r="AU11" s="47">
        <f t="shared" si="6"/>
        <v>0.14405092592592592</v>
      </c>
      <c r="AV11" s="47">
        <f t="shared" ref="AV11:CA11" si="7">AU11+AV10</f>
        <v>0.14861111111111111</v>
      </c>
      <c r="AW11" s="47">
        <f t="shared" si="7"/>
        <v>0.15324074074074073</v>
      </c>
      <c r="AX11" s="47">
        <f t="shared" si="7"/>
        <v>0.15805555555555556</v>
      </c>
      <c r="AY11" s="47">
        <f t="shared" si="7"/>
        <v>0.16283564814814816</v>
      </c>
      <c r="AZ11" s="47">
        <f t="shared" si="7"/>
        <v>0.16763888888888889</v>
      </c>
      <c r="BA11" s="47">
        <f t="shared" si="7"/>
        <v>0.17248842592592592</v>
      </c>
      <c r="BB11" s="47">
        <f t="shared" si="7"/>
        <v>0.17736111111111111</v>
      </c>
      <c r="BC11" s="47">
        <f t="shared" si="7"/>
        <v>0.18230324074074072</v>
      </c>
      <c r="BD11" s="47">
        <f t="shared" si="7"/>
        <v>0.18716435185185185</v>
      </c>
      <c r="BE11" s="47">
        <f t="shared" si="7"/>
        <v>0.19187499999999999</v>
      </c>
      <c r="BF11" s="47">
        <f t="shared" si="7"/>
        <v>0.19663194444444443</v>
      </c>
      <c r="BG11" s="47">
        <f t="shared" si="7"/>
        <v>0.20148148148148146</v>
      </c>
      <c r="BH11" s="47">
        <f t="shared" si="7"/>
        <v>0.20641203703703701</v>
      </c>
      <c r="BI11" s="47">
        <f t="shared" si="7"/>
        <v>0.2111921296296296</v>
      </c>
      <c r="BJ11" s="47">
        <f t="shared" si="7"/>
        <v>0.21596064814814811</v>
      </c>
      <c r="BK11" s="47">
        <f t="shared" si="7"/>
        <v>0.22085648148148143</v>
      </c>
      <c r="BL11" s="47">
        <f t="shared" si="7"/>
        <v>0.22583333333333327</v>
      </c>
      <c r="BM11" s="47">
        <f t="shared" si="7"/>
        <v>0.23105324074074068</v>
      </c>
      <c r="BN11" s="47">
        <f t="shared" si="7"/>
        <v>0.23648148148148143</v>
      </c>
      <c r="BO11" s="47">
        <f t="shared" si="7"/>
        <v>0.24210648148148142</v>
      </c>
      <c r="BP11" s="47">
        <f t="shared" si="7"/>
        <v>0.24723379629629624</v>
      </c>
      <c r="BQ11" s="47">
        <f t="shared" si="7"/>
        <v>0.252349537037037</v>
      </c>
      <c r="BR11" s="47">
        <f t="shared" si="7"/>
        <v>0.25730324074074068</v>
      </c>
      <c r="BS11" s="47">
        <f t="shared" si="7"/>
        <v>0.26256944444444441</v>
      </c>
      <c r="BT11" s="47">
        <f t="shared" si="7"/>
        <v>0.267662037037037</v>
      </c>
      <c r="BU11" s="47">
        <f t="shared" si="7"/>
        <v>0.27278935185185182</v>
      </c>
      <c r="BV11" s="47">
        <f t="shared" si="7"/>
        <v>0.2777662037037037</v>
      </c>
      <c r="BW11" s="47">
        <f t="shared" si="7"/>
        <v>0.28270833333333334</v>
      </c>
      <c r="BX11" s="47">
        <f t="shared" si="7"/>
        <v>0.28782407407407407</v>
      </c>
      <c r="BY11" s="47">
        <f t="shared" si="7"/>
        <v>0.29298611111111111</v>
      </c>
      <c r="BZ11" s="47">
        <f t="shared" si="7"/>
        <v>0.29795138888888889</v>
      </c>
      <c r="CA11" s="47">
        <f t="shared" si="7"/>
        <v>0.3029513888888889</v>
      </c>
      <c r="CB11" s="47">
        <f t="shared" ref="CB11:DG11" si="8">CA11+CB10</f>
        <v>0.30796296296296299</v>
      </c>
      <c r="CC11" s="47">
        <f t="shared" si="8"/>
        <v>0.31287037037037041</v>
      </c>
    </row>
    <row r="12" spans="1:81" s="8" customFormat="1" ht="12">
      <c r="A12" s="14">
        <v>4</v>
      </c>
      <c r="B12" s="14">
        <v>133</v>
      </c>
      <c r="C12" s="14" t="s">
        <v>170</v>
      </c>
      <c r="D12" s="14" t="s">
        <v>171</v>
      </c>
      <c r="E12" s="15" t="s">
        <v>84</v>
      </c>
      <c r="F12" s="15">
        <v>1983</v>
      </c>
      <c r="G12" s="14" t="s">
        <v>172</v>
      </c>
      <c r="H12" s="16" t="s">
        <v>173</v>
      </c>
      <c r="I12" s="44" t="s">
        <v>174</v>
      </c>
      <c r="J12" s="15" t="s">
        <v>175</v>
      </c>
      <c r="K12" s="15">
        <v>1535.16</v>
      </c>
      <c r="L12" s="15">
        <v>65</v>
      </c>
      <c r="M12" s="15">
        <f>((K12*L12)+214.6)/1000</f>
        <v>100.00000000000001</v>
      </c>
      <c r="N12" s="15" t="s">
        <v>176</v>
      </c>
      <c r="O12" s="15"/>
      <c r="P12" s="48" t="s">
        <v>177</v>
      </c>
      <c r="Q12" s="48" t="s">
        <v>121</v>
      </c>
      <c r="R12" s="48" t="s">
        <v>155</v>
      </c>
      <c r="S12" s="48" t="s">
        <v>95</v>
      </c>
      <c r="T12" s="48" t="s">
        <v>119</v>
      </c>
      <c r="U12" s="48" t="s">
        <v>101</v>
      </c>
      <c r="V12" s="48" t="s">
        <v>106</v>
      </c>
      <c r="W12" s="48" t="s">
        <v>119</v>
      </c>
      <c r="X12" s="48" t="s">
        <v>94</v>
      </c>
      <c r="Y12" s="48" t="s">
        <v>95</v>
      </c>
      <c r="Z12" s="48" t="s">
        <v>96</v>
      </c>
      <c r="AA12" s="48" t="s">
        <v>101</v>
      </c>
      <c r="AB12" s="48" t="s">
        <v>119</v>
      </c>
      <c r="AC12" s="48" t="s">
        <v>98</v>
      </c>
      <c r="AD12" s="48" t="s">
        <v>94</v>
      </c>
      <c r="AE12" s="48" t="s">
        <v>106</v>
      </c>
      <c r="AF12" s="48" t="s">
        <v>102</v>
      </c>
      <c r="AG12" s="48" t="s">
        <v>96</v>
      </c>
      <c r="AH12" s="48" t="s">
        <v>103</v>
      </c>
      <c r="AI12" s="48" t="s">
        <v>138</v>
      </c>
      <c r="AJ12" s="48" t="s">
        <v>105</v>
      </c>
      <c r="AK12" s="48" t="s">
        <v>106</v>
      </c>
      <c r="AL12" s="48" t="s">
        <v>107</v>
      </c>
      <c r="AM12" s="48" t="s">
        <v>96</v>
      </c>
      <c r="AN12" s="48" t="s">
        <v>95</v>
      </c>
      <c r="AO12" s="48" t="s">
        <v>94</v>
      </c>
      <c r="AP12" s="48" t="s">
        <v>107</v>
      </c>
      <c r="AQ12" s="48" t="s">
        <v>93</v>
      </c>
      <c r="AR12" s="48" t="s">
        <v>108</v>
      </c>
      <c r="AS12" s="48" t="s">
        <v>163</v>
      </c>
      <c r="AT12" s="48" t="s">
        <v>162</v>
      </c>
      <c r="AU12" s="48" t="s">
        <v>161</v>
      </c>
      <c r="AV12" s="48" t="s">
        <v>166</v>
      </c>
      <c r="AW12" s="48" t="s">
        <v>178</v>
      </c>
      <c r="AX12" s="48" t="s">
        <v>179</v>
      </c>
      <c r="AY12" s="48" t="s">
        <v>180</v>
      </c>
      <c r="AZ12" s="48" t="s">
        <v>147</v>
      </c>
      <c r="BA12" s="48" t="s">
        <v>165</v>
      </c>
      <c r="BB12" s="48" t="s">
        <v>161</v>
      </c>
      <c r="BC12" s="48" t="s">
        <v>147</v>
      </c>
      <c r="BD12" s="48" t="s">
        <v>162</v>
      </c>
      <c r="BE12" s="48" t="s">
        <v>178</v>
      </c>
      <c r="BF12" s="48" t="s">
        <v>181</v>
      </c>
      <c r="BG12" s="48" t="s">
        <v>144</v>
      </c>
      <c r="BH12" s="48" t="s">
        <v>182</v>
      </c>
      <c r="BI12" s="48" t="s">
        <v>183</v>
      </c>
      <c r="BJ12" s="48" t="s">
        <v>184</v>
      </c>
      <c r="BK12" s="48" t="s">
        <v>185</v>
      </c>
      <c r="BL12" s="48" t="s">
        <v>186</v>
      </c>
      <c r="BM12" s="48" t="s">
        <v>187</v>
      </c>
      <c r="BN12" s="48" t="s">
        <v>188</v>
      </c>
      <c r="BO12" s="48" t="s">
        <v>187</v>
      </c>
      <c r="BP12" s="48" t="s">
        <v>189</v>
      </c>
      <c r="BQ12" s="48" t="s">
        <v>190</v>
      </c>
      <c r="BR12" s="48" t="s">
        <v>191</v>
      </c>
      <c r="BS12" s="48" t="s">
        <v>192</v>
      </c>
      <c r="BT12" s="48" t="s">
        <v>158</v>
      </c>
      <c r="BU12" s="48" t="s">
        <v>192</v>
      </c>
      <c r="BV12" s="48" t="s">
        <v>178</v>
      </c>
      <c r="BW12" s="48" t="s">
        <v>193</v>
      </c>
      <c r="BX12" s="48" t="s">
        <v>161</v>
      </c>
      <c r="BY12" s="48" t="s">
        <v>191</v>
      </c>
      <c r="BZ12" s="48" t="s">
        <v>182</v>
      </c>
      <c r="CA12" s="48" t="s">
        <v>158</v>
      </c>
      <c r="CB12" s="48" t="s">
        <v>158</v>
      </c>
      <c r="CC12" s="48" t="s">
        <v>191</v>
      </c>
    </row>
    <row r="13" spans="1:81" s="10" customFormat="1" ht="12">
      <c r="A13" s="16"/>
      <c r="B13" s="16"/>
      <c r="C13" s="16"/>
      <c r="D13" s="16"/>
      <c r="E13" s="17"/>
      <c r="F13" s="17"/>
      <c r="G13" s="16"/>
      <c r="H13" s="16"/>
      <c r="I13" s="44"/>
      <c r="J13" s="17"/>
      <c r="K13" s="17"/>
      <c r="L13" s="17"/>
      <c r="M13" s="17"/>
      <c r="N13" s="17"/>
      <c r="O13" s="18">
        <v>0</v>
      </c>
      <c r="P13" s="48">
        <f t="shared" ref="P13:AU13" si="9">O13+P12</f>
        <v>6.9444444444444447E-4</v>
      </c>
      <c r="Q13" s="48">
        <f t="shared" si="9"/>
        <v>5.5439814814814813E-3</v>
      </c>
      <c r="R13" s="48">
        <f t="shared" si="9"/>
        <v>1.0324074074074072E-2</v>
      </c>
      <c r="S13" s="48">
        <f t="shared" si="9"/>
        <v>1.4930555555555555E-2</v>
      </c>
      <c r="T13" s="48">
        <f t="shared" si="9"/>
        <v>1.9490740740740739E-2</v>
      </c>
      <c r="U13" s="48">
        <f t="shared" si="9"/>
        <v>2.4062499999999997E-2</v>
      </c>
      <c r="V13" s="48">
        <f t="shared" si="9"/>
        <v>2.8680555555555553E-2</v>
      </c>
      <c r="W13" s="48">
        <f t="shared" si="9"/>
        <v>3.3240740740740737E-2</v>
      </c>
      <c r="X13" s="48">
        <f t="shared" si="9"/>
        <v>3.7824074074074072E-2</v>
      </c>
      <c r="Y13" s="48">
        <f t="shared" si="9"/>
        <v>4.2430555555555555E-2</v>
      </c>
      <c r="Z13" s="48">
        <f t="shared" si="9"/>
        <v>4.7071759259259258E-2</v>
      </c>
      <c r="AA13" s="48">
        <f t="shared" si="9"/>
        <v>5.1643518518518519E-2</v>
      </c>
      <c r="AB13" s="48">
        <f t="shared" si="9"/>
        <v>5.6203703703703707E-2</v>
      </c>
      <c r="AC13" s="48">
        <f t="shared" si="9"/>
        <v>6.0752314814814815E-2</v>
      </c>
      <c r="AD13" s="48">
        <f t="shared" si="9"/>
        <v>6.5335648148148143E-2</v>
      </c>
      <c r="AE13" s="48">
        <f t="shared" si="9"/>
        <v>6.9953703703703699E-2</v>
      </c>
      <c r="AF13" s="48">
        <f t="shared" si="9"/>
        <v>7.4490740740740732E-2</v>
      </c>
      <c r="AG13" s="48">
        <f t="shared" si="9"/>
        <v>7.9131944444444435E-2</v>
      </c>
      <c r="AH13" s="48">
        <f t="shared" si="9"/>
        <v>8.3784722222222219E-2</v>
      </c>
      <c r="AI13" s="48">
        <f t="shared" si="9"/>
        <v>8.8483796296296297E-2</v>
      </c>
      <c r="AJ13" s="48">
        <f t="shared" si="9"/>
        <v>9.3078703703703705E-2</v>
      </c>
      <c r="AK13" s="48">
        <f t="shared" si="9"/>
        <v>9.7696759259259261E-2</v>
      </c>
      <c r="AL13" s="48">
        <f t="shared" si="9"/>
        <v>0.10241898148148149</v>
      </c>
      <c r="AM13" s="48">
        <f t="shared" si="9"/>
        <v>0.10706018518518519</v>
      </c>
      <c r="AN13" s="48">
        <f t="shared" si="9"/>
        <v>0.11166666666666666</v>
      </c>
      <c r="AO13" s="48">
        <f t="shared" si="9"/>
        <v>0.11624999999999999</v>
      </c>
      <c r="AP13" s="48">
        <f t="shared" si="9"/>
        <v>0.12097222222222222</v>
      </c>
      <c r="AQ13" s="48">
        <f t="shared" si="9"/>
        <v>0.12571759259259258</v>
      </c>
      <c r="AR13" s="48">
        <f t="shared" si="9"/>
        <v>0.13060185185185183</v>
      </c>
      <c r="AS13" s="48">
        <f t="shared" si="9"/>
        <v>0.13555555555555554</v>
      </c>
      <c r="AT13" s="48">
        <f t="shared" si="9"/>
        <v>0.14067129629629629</v>
      </c>
      <c r="AU13" s="48">
        <f t="shared" si="9"/>
        <v>0.14579861111111111</v>
      </c>
      <c r="AV13" s="48">
        <f t="shared" ref="AV13:CA13" si="10">AU13+AV12</f>
        <v>0.15096064814814816</v>
      </c>
      <c r="AW13" s="48">
        <f t="shared" si="10"/>
        <v>0.15616898148148151</v>
      </c>
      <c r="AX13" s="48">
        <f t="shared" si="10"/>
        <v>0.16123842592592594</v>
      </c>
      <c r="AY13" s="48">
        <f t="shared" si="10"/>
        <v>0.1662962962962963</v>
      </c>
      <c r="AZ13" s="48">
        <f t="shared" si="10"/>
        <v>0.17140046296296296</v>
      </c>
      <c r="BA13" s="48">
        <f t="shared" si="10"/>
        <v>0.17649305555555556</v>
      </c>
      <c r="BB13" s="48">
        <f t="shared" si="10"/>
        <v>0.18162037037037038</v>
      </c>
      <c r="BC13" s="48">
        <f t="shared" si="10"/>
        <v>0.18672453703703704</v>
      </c>
      <c r="BD13" s="48">
        <f t="shared" si="10"/>
        <v>0.19184027777777779</v>
      </c>
      <c r="BE13" s="48">
        <f t="shared" si="10"/>
        <v>0.19704861111111113</v>
      </c>
      <c r="BF13" s="48">
        <f t="shared" si="10"/>
        <v>0.20224537037037038</v>
      </c>
      <c r="BG13" s="48">
        <f t="shared" si="10"/>
        <v>0.20738425925925927</v>
      </c>
      <c r="BH13" s="48">
        <f t="shared" si="10"/>
        <v>0.21262731481481481</v>
      </c>
      <c r="BI13" s="48">
        <f t="shared" si="10"/>
        <v>0.2179861111111111</v>
      </c>
      <c r="BJ13" s="48">
        <f t="shared" si="10"/>
        <v>0.22343749999999998</v>
      </c>
      <c r="BK13" s="48">
        <f t="shared" si="10"/>
        <v>0.22903935185185184</v>
      </c>
      <c r="BL13" s="48">
        <f t="shared" si="10"/>
        <v>0.23451388888888888</v>
      </c>
      <c r="BM13" s="48">
        <f t="shared" si="10"/>
        <v>0.24016203703703703</v>
      </c>
      <c r="BN13" s="48">
        <f t="shared" si="10"/>
        <v>0.24579861111111112</v>
      </c>
      <c r="BO13" s="48">
        <f t="shared" si="10"/>
        <v>0.25144675925925924</v>
      </c>
      <c r="BP13" s="48">
        <f t="shared" si="10"/>
        <v>0.25700231481481478</v>
      </c>
      <c r="BQ13" s="48">
        <f t="shared" si="10"/>
        <v>0.26237268518518514</v>
      </c>
      <c r="BR13" s="48">
        <f t="shared" si="10"/>
        <v>0.26755787037037032</v>
      </c>
      <c r="BS13" s="48">
        <f t="shared" si="10"/>
        <v>0.27273148148148141</v>
      </c>
      <c r="BT13" s="48">
        <f t="shared" si="10"/>
        <v>0.27795138888888882</v>
      </c>
      <c r="BU13" s="48">
        <f t="shared" si="10"/>
        <v>0.2831249999999999</v>
      </c>
      <c r="BV13" s="48">
        <f t="shared" si="10"/>
        <v>0.28833333333333322</v>
      </c>
      <c r="BW13" s="48">
        <f t="shared" si="10"/>
        <v>0.29341435185185172</v>
      </c>
      <c r="BX13" s="48">
        <f t="shared" si="10"/>
        <v>0.29854166666666654</v>
      </c>
      <c r="BY13" s="48">
        <f t="shared" si="10"/>
        <v>0.30372685185185172</v>
      </c>
      <c r="BZ13" s="48">
        <f t="shared" si="10"/>
        <v>0.30896990740740726</v>
      </c>
      <c r="CA13" s="48">
        <f t="shared" si="10"/>
        <v>0.31418981481481467</v>
      </c>
      <c r="CB13" s="48">
        <f t="shared" ref="CB13:DG13" si="11">CA13+CB12</f>
        <v>0.31940972222222208</v>
      </c>
      <c r="CC13" s="48">
        <f t="shared" si="11"/>
        <v>0.32459490740740726</v>
      </c>
    </row>
    <row r="14" spans="1:81" s="8" customFormat="1" ht="12">
      <c r="A14" s="8">
        <v>5</v>
      </c>
      <c r="B14" s="8">
        <v>113</v>
      </c>
      <c r="C14" s="8" t="s">
        <v>194</v>
      </c>
      <c r="D14" s="8" t="s">
        <v>195</v>
      </c>
      <c r="E14" s="9" t="s">
        <v>84</v>
      </c>
      <c r="F14" s="9">
        <v>1972</v>
      </c>
      <c r="G14" s="8" t="s">
        <v>196</v>
      </c>
      <c r="H14" s="10" t="s">
        <v>197</v>
      </c>
      <c r="I14" s="43" t="s">
        <v>198</v>
      </c>
      <c r="J14" s="9" t="s">
        <v>199</v>
      </c>
      <c r="K14" s="9">
        <v>1535.16</v>
      </c>
      <c r="L14" s="9">
        <v>65</v>
      </c>
      <c r="M14" s="9">
        <f>((K14*L14)+214.6)/1000</f>
        <v>100.00000000000001</v>
      </c>
      <c r="N14" s="9" t="s">
        <v>200</v>
      </c>
      <c r="O14" s="11"/>
      <c r="P14" s="47" t="s">
        <v>201</v>
      </c>
      <c r="Q14" s="47" t="s">
        <v>143</v>
      </c>
      <c r="R14" s="47" t="s">
        <v>168</v>
      </c>
      <c r="S14" s="47" t="s">
        <v>165</v>
      </c>
      <c r="T14" s="47" t="s">
        <v>165</v>
      </c>
      <c r="U14" s="47" t="s">
        <v>202</v>
      </c>
      <c r="V14" s="47" t="s">
        <v>168</v>
      </c>
      <c r="W14" s="47" t="s">
        <v>167</v>
      </c>
      <c r="X14" s="47" t="s">
        <v>203</v>
      </c>
      <c r="Y14" s="47" t="s">
        <v>92</v>
      </c>
      <c r="Z14" s="47" t="s">
        <v>168</v>
      </c>
      <c r="AA14" s="47" t="s">
        <v>124</v>
      </c>
      <c r="AB14" s="47" t="s">
        <v>126</v>
      </c>
      <c r="AC14" s="47" t="s">
        <v>143</v>
      </c>
      <c r="AD14" s="47" t="s">
        <v>143</v>
      </c>
      <c r="AE14" s="47" t="s">
        <v>121</v>
      </c>
      <c r="AF14" s="47" t="s">
        <v>92</v>
      </c>
      <c r="AG14" s="47" t="s">
        <v>165</v>
      </c>
      <c r="AH14" s="47" t="s">
        <v>157</v>
      </c>
      <c r="AI14" s="47" t="s">
        <v>139</v>
      </c>
      <c r="AJ14" s="47" t="s">
        <v>99</v>
      </c>
      <c r="AK14" s="47" t="s">
        <v>180</v>
      </c>
      <c r="AL14" s="47" t="s">
        <v>136</v>
      </c>
      <c r="AM14" s="47" t="s">
        <v>157</v>
      </c>
      <c r="AN14" s="47" t="s">
        <v>167</v>
      </c>
      <c r="AO14" s="47" t="s">
        <v>204</v>
      </c>
      <c r="AP14" s="47" t="s">
        <v>190</v>
      </c>
      <c r="AQ14" s="47" t="s">
        <v>122</v>
      </c>
      <c r="AR14" s="47" t="s">
        <v>167</v>
      </c>
      <c r="AS14" s="47" t="s">
        <v>169</v>
      </c>
      <c r="AT14" s="47" t="s">
        <v>169</v>
      </c>
      <c r="AU14" s="47" t="s">
        <v>163</v>
      </c>
      <c r="AV14" s="47" t="s">
        <v>122</v>
      </c>
      <c r="AW14" s="47" t="s">
        <v>205</v>
      </c>
      <c r="AX14" s="47" t="s">
        <v>203</v>
      </c>
      <c r="AY14" s="47" t="s">
        <v>179</v>
      </c>
      <c r="AZ14" s="47" t="s">
        <v>206</v>
      </c>
      <c r="BA14" s="47" t="s">
        <v>168</v>
      </c>
      <c r="BB14" s="47" t="s">
        <v>205</v>
      </c>
      <c r="BC14" s="47" t="s">
        <v>193</v>
      </c>
      <c r="BD14" s="47" t="s">
        <v>144</v>
      </c>
      <c r="BE14" s="47" t="s">
        <v>207</v>
      </c>
      <c r="BF14" s="47" t="s">
        <v>181</v>
      </c>
      <c r="BG14" s="47" t="s">
        <v>186</v>
      </c>
      <c r="BH14" s="47" t="s">
        <v>191</v>
      </c>
      <c r="BI14" s="47" t="s">
        <v>161</v>
      </c>
      <c r="BJ14" s="47" t="s">
        <v>202</v>
      </c>
      <c r="BK14" s="47" t="s">
        <v>193</v>
      </c>
      <c r="BL14" s="47" t="s">
        <v>202</v>
      </c>
      <c r="BM14" s="47" t="s">
        <v>208</v>
      </c>
      <c r="BN14" s="47" t="s">
        <v>158</v>
      </c>
      <c r="BO14" s="47" t="s">
        <v>207</v>
      </c>
      <c r="BP14" s="47" t="s">
        <v>209</v>
      </c>
      <c r="BQ14" s="47" t="s">
        <v>145</v>
      </c>
      <c r="BR14" s="47" t="s">
        <v>210</v>
      </c>
      <c r="BS14" s="47" t="s">
        <v>211</v>
      </c>
      <c r="BT14" s="47" t="s">
        <v>212</v>
      </c>
      <c r="BU14" s="47" t="s">
        <v>158</v>
      </c>
      <c r="BV14" s="47" t="s">
        <v>178</v>
      </c>
      <c r="BW14" s="47" t="s">
        <v>213</v>
      </c>
      <c r="BX14" s="47" t="s">
        <v>192</v>
      </c>
      <c r="BY14" s="47" t="s">
        <v>208</v>
      </c>
      <c r="BZ14" s="47" t="s">
        <v>182</v>
      </c>
      <c r="CA14" s="47" t="s">
        <v>158</v>
      </c>
      <c r="CB14" s="47" t="s">
        <v>192</v>
      </c>
      <c r="CC14" s="47" t="s">
        <v>168</v>
      </c>
    </row>
    <row r="15" spans="1:81" s="10" customFormat="1" ht="12">
      <c r="E15" s="12"/>
      <c r="F15" s="12"/>
      <c r="I15" s="43"/>
      <c r="J15" s="12"/>
      <c r="K15" s="12"/>
      <c r="L15" s="12"/>
      <c r="M15" s="12"/>
      <c r="N15" s="12"/>
      <c r="O15" s="13">
        <v>0</v>
      </c>
      <c r="P15" s="47">
        <f t="shared" ref="P15:AU15" si="12">O15+P14</f>
        <v>6.8287037037037025E-4</v>
      </c>
      <c r="Q15" s="47">
        <f t="shared" si="12"/>
        <v>5.5902777777777773E-3</v>
      </c>
      <c r="R15" s="47">
        <f t="shared" si="12"/>
        <v>1.0590277777777778E-2</v>
      </c>
      <c r="S15" s="47">
        <f t="shared" si="12"/>
        <v>1.5682870370370371E-2</v>
      </c>
      <c r="T15" s="47">
        <f t="shared" si="12"/>
        <v>2.0775462962962964E-2</v>
      </c>
      <c r="U15" s="47">
        <f t="shared" si="12"/>
        <v>2.582175925925926E-2</v>
      </c>
      <c r="V15" s="47">
        <f t="shared" si="12"/>
        <v>3.0821759259259261E-2</v>
      </c>
      <c r="W15" s="47">
        <f t="shared" si="12"/>
        <v>3.5787037037037041E-2</v>
      </c>
      <c r="X15" s="47">
        <f t="shared" si="12"/>
        <v>4.0775462962962965E-2</v>
      </c>
      <c r="Y15" s="47">
        <f t="shared" si="12"/>
        <v>4.5648148148148153E-2</v>
      </c>
      <c r="Z15" s="47">
        <f t="shared" si="12"/>
        <v>5.064814814814815E-2</v>
      </c>
      <c r="AA15" s="47">
        <f t="shared" si="12"/>
        <v>5.5474537037037037E-2</v>
      </c>
      <c r="AB15" s="47">
        <f t="shared" si="12"/>
        <v>6.0451388888888888E-2</v>
      </c>
      <c r="AC15" s="47">
        <f t="shared" si="12"/>
        <v>6.535879629629629E-2</v>
      </c>
      <c r="AD15" s="47">
        <f t="shared" si="12"/>
        <v>7.0266203703703692E-2</v>
      </c>
      <c r="AE15" s="47">
        <f t="shared" si="12"/>
        <v>7.5115740740740733E-2</v>
      </c>
      <c r="AF15" s="47">
        <f t="shared" si="12"/>
        <v>7.9988425925925921E-2</v>
      </c>
      <c r="AG15" s="47">
        <f t="shared" si="12"/>
        <v>8.5081018518518514E-2</v>
      </c>
      <c r="AH15" s="47">
        <f t="shared" si="12"/>
        <v>9.0011574074074063E-2</v>
      </c>
      <c r="AI15" s="47">
        <f t="shared" si="12"/>
        <v>9.481481481481481E-2</v>
      </c>
      <c r="AJ15" s="47">
        <f t="shared" si="12"/>
        <v>9.9571759259259249E-2</v>
      </c>
      <c r="AK15" s="47">
        <f t="shared" si="12"/>
        <v>0.10462962962962961</v>
      </c>
      <c r="AL15" s="47">
        <f t="shared" si="12"/>
        <v>0.10949074074074072</v>
      </c>
      <c r="AM15" s="47">
        <f t="shared" si="12"/>
        <v>0.11442129629629627</v>
      </c>
      <c r="AN15" s="47">
        <f t="shared" si="12"/>
        <v>0.11938657407407405</v>
      </c>
      <c r="AO15" s="47">
        <f t="shared" si="12"/>
        <v>0.1244097222222222</v>
      </c>
      <c r="AP15" s="47">
        <f t="shared" si="12"/>
        <v>0.12978009259259257</v>
      </c>
      <c r="AQ15" s="47">
        <f t="shared" si="12"/>
        <v>0.13467592592592589</v>
      </c>
      <c r="AR15" s="47">
        <f t="shared" si="12"/>
        <v>0.13964120370370367</v>
      </c>
      <c r="AS15" s="47">
        <f t="shared" si="12"/>
        <v>0.14465277777777774</v>
      </c>
      <c r="AT15" s="47">
        <f t="shared" si="12"/>
        <v>0.14966435185185181</v>
      </c>
      <c r="AU15" s="47">
        <f t="shared" si="12"/>
        <v>0.15461805555555552</v>
      </c>
      <c r="AV15" s="47">
        <f t="shared" ref="AV15:CA15" si="13">AU15+AV14</f>
        <v>0.15951388888888884</v>
      </c>
      <c r="AW15" s="47">
        <f t="shared" si="13"/>
        <v>0.16454861111111108</v>
      </c>
      <c r="AX15" s="47">
        <f t="shared" si="13"/>
        <v>0.16953703703703701</v>
      </c>
      <c r="AY15" s="47">
        <f t="shared" si="13"/>
        <v>0.17460648148148145</v>
      </c>
      <c r="AZ15" s="47">
        <f t="shared" si="13"/>
        <v>0.18098379629629627</v>
      </c>
      <c r="BA15" s="47">
        <f t="shared" si="13"/>
        <v>0.18598379629629627</v>
      </c>
      <c r="BB15" s="47">
        <f t="shared" si="13"/>
        <v>0.1910185185185185</v>
      </c>
      <c r="BC15" s="47">
        <f t="shared" si="13"/>
        <v>0.19609953703703703</v>
      </c>
      <c r="BD15" s="47">
        <f t="shared" si="13"/>
        <v>0.20123842592592592</v>
      </c>
      <c r="BE15" s="47">
        <f t="shared" si="13"/>
        <v>0.20646990740740739</v>
      </c>
      <c r="BF15" s="47">
        <f t="shared" si="13"/>
        <v>0.21166666666666664</v>
      </c>
      <c r="BG15" s="47">
        <f t="shared" si="13"/>
        <v>0.21714120370370368</v>
      </c>
      <c r="BH15" s="47">
        <f t="shared" si="13"/>
        <v>0.22232638888888887</v>
      </c>
      <c r="BI15" s="47">
        <f t="shared" si="13"/>
        <v>0.22745370370370369</v>
      </c>
      <c r="BJ15" s="47">
        <f t="shared" si="13"/>
        <v>0.23249999999999998</v>
      </c>
      <c r="BK15" s="47">
        <f t="shared" si="13"/>
        <v>0.23758101851851851</v>
      </c>
      <c r="BL15" s="47">
        <f t="shared" si="13"/>
        <v>0.24262731481481481</v>
      </c>
      <c r="BM15" s="47">
        <f t="shared" si="13"/>
        <v>0.24777777777777776</v>
      </c>
      <c r="BN15" s="47">
        <f t="shared" si="13"/>
        <v>0.25299768518518517</v>
      </c>
      <c r="BO15" s="47">
        <f t="shared" si="13"/>
        <v>0.25822916666666668</v>
      </c>
      <c r="BP15" s="47">
        <f t="shared" si="13"/>
        <v>0.26372685185185185</v>
      </c>
      <c r="BQ15" s="47">
        <f t="shared" si="13"/>
        <v>0.26912037037037034</v>
      </c>
      <c r="BR15" s="47">
        <f t="shared" si="13"/>
        <v>0.27446759259259257</v>
      </c>
      <c r="BS15" s="47">
        <f t="shared" si="13"/>
        <v>0.28008101851851852</v>
      </c>
      <c r="BT15" s="47">
        <f t="shared" si="13"/>
        <v>0.28578703703703706</v>
      </c>
      <c r="BU15" s="47">
        <f t="shared" si="13"/>
        <v>0.29100694444444447</v>
      </c>
      <c r="BV15" s="47">
        <f t="shared" si="13"/>
        <v>0.29621527777777779</v>
      </c>
      <c r="BW15" s="47">
        <f t="shared" si="13"/>
        <v>0.30159722222222224</v>
      </c>
      <c r="BX15" s="47">
        <f t="shared" si="13"/>
        <v>0.30677083333333333</v>
      </c>
      <c r="BY15" s="47">
        <f t="shared" si="13"/>
        <v>0.31192129629629628</v>
      </c>
      <c r="BZ15" s="47">
        <f t="shared" si="13"/>
        <v>0.31716435185185182</v>
      </c>
      <c r="CA15" s="47">
        <f t="shared" si="13"/>
        <v>0.32238425925925923</v>
      </c>
      <c r="CB15" s="47">
        <f t="shared" ref="CB15:DG15" si="14">CA15+CB14</f>
        <v>0.32755787037037032</v>
      </c>
      <c r="CC15" s="47">
        <f t="shared" si="14"/>
        <v>0.33255787037037032</v>
      </c>
    </row>
    <row r="16" spans="1:81" s="8" customFormat="1" ht="12">
      <c r="A16" s="14">
        <v>6</v>
      </c>
      <c r="B16" s="14">
        <v>157</v>
      </c>
      <c r="C16" s="14" t="s">
        <v>214</v>
      </c>
      <c r="D16" s="14" t="s">
        <v>215</v>
      </c>
      <c r="E16" s="15" t="s">
        <v>216</v>
      </c>
      <c r="F16" s="15">
        <v>1985</v>
      </c>
      <c r="G16" s="14" t="s">
        <v>217</v>
      </c>
      <c r="H16" s="16" t="s">
        <v>218</v>
      </c>
      <c r="I16" s="44" t="s">
        <v>219</v>
      </c>
      <c r="J16" s="15" t="s">
        <v>220</v>
      </c>
      <c r="K16" s="15">
        <v>1535.16</v>
      </c>
      <c r="L16" s="15">
        <v>65</v>
      </c>
      <c r="M16" s="15">
        <f>((K16*L16)+214.6)/1000</f>
        <v>100.00000000000001</v>
      </c>
      <c r="N16" s="15" t="s">
        <v>221</v>
      </c>
      <c r="O16" s="15"/>
      <c r="P16" s="48" t="s">
        <v>222</v>
      </c>
      <c r="Q16" s="48" t="s">
        <v>143</v>
      </c>
      <c r="R16" s="48" t="s">
        <v>179</v>
      </c>
      <c r="S16" s="48" t="s">
        <v>168</v>
      </c>
      <c r="T16" s="48" t="s">
        <v>193</v>
      </c>
      <c r="U16" s="48" t="s">
        <v>202</v>
      </c>
      <c r="V16" s="48" t="s">
        <v>168</v>
      </c>
      <c r="W16" s="48" t="s">
        <v>167</v>
      </c>
      <c r="X16" s="48" t="s">
        <v>126</v>
      </c>
      <c r="Y16" s="48" t="s">
        <v>122</v>
      </c>
      <c r="Z16" s="48" t="s">
        <v>168</v>
      </c>
      <c r="AA16" s="48" t="s">
        <v>124</v>
      </c>
      <c r="AB16" s="48" t="s">
        <v>167</v>
      </c>
      <c r="AC16" s="48" t="s">
        <v>142</v>
      </c>
      <c r="AD16" s="48" t="s">
        <v>143</v>
      </c>
      <c r="AE16" s="48" t="s">
        <v>141</v>
      </c>
      <c r="AF16" s="48" t="s">
        <v>108</v>
      </c>
      <c r="AG16" s="48" t="s">
        <v>142</v>
      </c>
      <c r="AH16" s="48" t="s">
        <v>136</v>
      </c>
      <c r="AI16" s="48" t="s">
        <v>121</v>
      </c>
      <c r="AJ16" s="48" t="s">
        <v>156</v>
      </c>
      <c r="AK16" s="48" t="s">
        <v>156</v>
      </c>
      <c r="AL16" s="48" t="s">
        <v>203</v>
      </c>
      <c r="AM16" s="48" t="s">
        <v>156</v>
      </c>
      <c r="AN16" s="48" t="s">
        <v>163</v>
      </c>
      <c r="AO16" s="48" t="s">
        <v>204</v>
      </c>
      <c r="AP16" s="48" t="s">
        <v>203</v>
      </c>
      <c r="AQ16" s="48" t="s">
        <v>193</v>
      </c>
      <c r="AR16" s="48" t="s">
        <v>165</v>
      </c>
      <c r="AS16" s="48" t="s">
        <v>193</v>
      </c>
      <c r="AT16" s="48" t="s">
        <v>169</v>
      </c>
      <c r="AU16" s="48" t="s">
        <v>193</v>
      </c>
      <c r="AV16" s="48" t="s">
        <v>166</v>
      </c>
      <c r="AW16" s="48" t="s">
        <v>182</v>
      </c>
      <c r="AX16" s="48" t="s">
        <v>178</v>
      </c>
      <c r="AY16" s="48" t="s">
        <v>191</v>
      </c>
      <c r="AZ16" s="48" t="s">
        <v>166</v>
      </c>
      <c r="BA16" s="48" t="s">
        <v>178</v>
      </c>
      <c r="BB16" s="48" t="s">
        <v>144</v>
      </c>
      <c r="BC16" s="48" t="s">
        <v>180</v>
      </c>
      <c r="BD16" s="48" t="s">
        <v>161</v>
      </c>
      <c r="BE16" s="48" t="s">
        <v>182</v>
      </c>
      <c r="BF16" s="48" t="s">
        <v>223</v>
      </c>
      <c r="BG16" s="48" t="s">
        <v>186</v>
      </c>
      <c r="BH16" s="48" t="s">
        <v>224</v>
      </c>
      <c r="BI16" s="48" t="s">
        <v>185</v>
      </c>
      <c r="BJ16" s="48" t="s">
        <v>187</v>
      </c>
      <c r="BK16" s="48" t="s">
        <v>225</v>
      </c>
      <c r="BL16" s="48" t="s">
        <v>226</v>
      </c>
      <c r="BM16" s="48" t="s">
        <v>185</v>
      </c>
      <c r="BN16" s="48" t="s">
        <v>227</v>
      </c>
      <c r="BO16" s="48" t="s">
        <v>228</v>
      </c>
      <c r="BP16" s="48" t="s">
        <v>228</v>
      </c>
      <c r="BQ16" s="48" t="s">
        <v>229</v>
      </c>
      <c r="BR16" s="48" t="s">
        <v>185</v>
      </c>
      <c r="BS16" s="48" t="s">
        <v>230</v>
      </c>
      <c r="BT16" s="48" t="s">
        <v>231</v>
      </c>
      <c r="BU16" s="48" t="s">
        <v>227</v>
      </c>
      <c r="BV16" s="48" t="s">
        <v>232</v>
      </c>
      <c r="BW16" s="48" t="s">
        <v>158</v>
      </c>
      <c r="BX16" s="48" t="s">
        <v>182</v>
      </c>
      <c r="BY16" s="48" t="s">
        <v>233</v>
      </c>
      <c r="BZ16" s="48" t="s">
        <v>145</v>
      </c>
      <c r="CA16" s="48" t="s">
        <v>234</v>
      </c>
      <c r="CB16" s="48" t="s">
        <v>184</v>
      </c>
      <c r="CC16" s="48" t="s">
        <v>92</v>
      </c>
    </row>
    <row r="17" spans="1:81" s="10" customFormat="1" ht="12">
      <c r="A17" s="16"/>
      <c r="B17" s="16"/>
      <c r="C17" s="16"/>
      <c r="D17" s="16"/>
      <c r="E17" s="17"/>
      <c r="F17" s="17"/>
      <c r="G17" s="16"/>
      <c r="H17" s="16"/>
      <c r="I17" s="44"/>
      <c r="J17" s="17"/>
      <c r="K17" s="17"/>
      <c r="L17" s="17"/>
      <c r="M17" s="17"/>
      <c r="N17" s="17"/>
      <c r="O17" s="18">
        <v>0</v>
      </c>
      <c r="P17" s="48">
        <f t="shared" ref="P17:AU17" si="15">O17+P16</f>
        <v>7.0601851851851847E-4</v>
      </c>
      <c r="Q17" s="48">
        <f t="shared" si="15"/>
        <v>5.6134259259259254E-3</v>
      </c>
      <c r="R17" s="48">
        <f t="shared" si="15"/>
        <v>1.068287037037037E-2</v>
      </c>
      <c r="S17" s="48">
        <f t="shared" si="15"/>
        <v>1.5682870370370371E-2</v>
      </c>
      <c r="T17" s="48">
        <f t="shared" si="15"/>
        <v>2.0763888888888891E-2</v>
      </c>
      <c r="U17" s="48">
        <f t="shared" si="15"/>
        <v>2.5810185185185186E-2</v>
      </c>
      <c r="V17" s="48">
        <f t="shared" si="15"/>
        <v>3.0810185185185187E-2</v>
      </c>
      <c r="W17" s="48">
        <f t="shared" si="15"/>
        <v>3.5775462962962967E-2</v>
      </c>
      <c r="X17" s="48">
        <f t="shared" si="15"/>
        <v>4.0752314814814818E-2</v>
      </c>
      <c r="Y17" s="48">
        <f t="shared" si="15"/>
        <v>4.5648148148148153E-2</v>
      </c>
      <c r="Z17" s="48">
        <f t="shared" si="15"/>
        <v>5.064814814814815E-2</v>
      </c>
      <c r="AA17" s="48">
        <f t="shared" si="15"/>
        <v>5.5474537037037037E-2</v>
      </c>
      <c r="AB17" s="48">
        <f t="shared" si="15"/>
        <v>6.0439814814814814E-2</v>
      </c>
      <c r="AC17" s="48">
        <f t="shared" si="15"/>
        <v>6.535879629629629E-2</v>
      </c>
      <c r="AD17" s="48">
        <f t="shared" si="15"/>
        <v>7.0266203703703692E-2</v>
      </c>
      <c r="AE17" s="48">
        <f t="shared" si="15"/>
        <v>7.5104166666666652E-2</v>
      </c>
      <c r="AF17" s="48">
        <f t="shared" si="15"/>
        <v>7.9988425925925907E-2</v>
      </c>
      <c r="AG17" s="48">
        <f t="shared" si="15"/>
        <v>8.490740740740739E-2</v>
      </c>
      <c r="AH17" s="48">
        <f t="shared" si="15"/>
        <v>8.9768518518518498E-2</v>
      </c>
      <c r="AI17" s="48">
        <f t="shared" si="15"/>
        <v>9.4618055555555539E-2</v>
      </c>
      <c r="AJ17" s="48">
        <f t="shared" si="15"/>
        <v>9.9560185185185168E-2</v>
      </c>
      <c r="AK17" s="48">
        <f t="shared" si="15"/>
        <v>0.1045023148148148</v>
      </c>
      <c r="AL17" s="48">
        <f t="shared" si="15"/>
        <v>0.10949074074074072</v>
      </c>
      <c r="AM17" s="48">
        <f t="shared" si="15"/>
        <v>0.11443287037037035</v>
      </c>
      <c r="AN17" s="48">
        <f t="shared" si="15"/>
        <v>0.11938657407407406</v>
      </c>
      <c r="AO17" s="48">
        <f t="shared" si="15"/>
        <v>0.12440972222222221</v>
      </c>
      <c r="AP17" s="48">
        <f t="shared" si="15"/>
        <v>0.12939814814814815</v>
      </c>
      <c r="AQ17" s="48">
        <f t="shared" si="15"/>
        <v>0.13447916666666668</v>
      </c>
      <c r="AR17" s="48">
        <f t="shared" si="15"/>
        <v>0.13957175925925927</v>
      </c>
      <c r="AS17" s="48">
        <f t="shared" si="15"/>
        <v>0.1446527777777778</v>
      </c>
      <c r="AT17" s="48">
        <f t="shared" si="15"/>
        <v>0.14966435185185187</v>
      </c>
      <c r="AU17" s="48">
        <f t="shared" si="15"/>
        <v>0.15474537037037039</v>
      </c>
      <c r="AV17" s="48">
        <f t="shared" ref="AV17:CA17" si="16">AU17+AV16</f>
        <v>0.15990740740740744</v>
      </c>
      <c r="AW17" s="48">
        <f t="shared" si="16"/>
        <v>0.16515046296296299</v>
      </c>
      <c r="AX17" s="48">
        <f t="shared" si="16"/>
        <v>0.17035879629629633</v>
      </c>
      <c r="AY17" s="48">
        <f t="shared" si="16"/>
        <v>0.17554398148148151</v>
      </c>
      <c r="AZ17" s="48">
        <f t="shared" si="16"/>
        <v>0.18070601851851856</v>
      </c>
      <c r="BA17" s="48">
        <f t="shared" si="16"/>
        <v>0.1859143518518519</v>
      </c>
      <c r="BB17" s="48">
        <f t="shared" si="16"/>
        <v>0.19105324074074079</v>
      </c>
      <c r="BC17" s="48">
        <f t="shared" si="16"/>
        <v>0.19611111111111115</v>
      </c>
      <c r="BD17" s="48">
        <f t="shared" si="16"/>
        <v>0.20123842592592597</v>
      </c>
      <c r="BE17" s="48">
        <f t="shared" si="16"/>
        <v>0.20648148148148152</v>
      </c>
      <c r="BF17" s="48">
        <f t="shared" si="16"/>
        <v>0.21175925925925929</v>
      </c>
      <c r="BG17" s="48">
        <f t="shared" si="16"/>
        <v>0.21723379629629633</v>
      </c>
      <c r="BH17" s="48">
        <f t="shared" si="16"/>
        <v>0.22267361111111114</v>
      </c>
      <c r="BI17" s="48">
        <f t="shared" si="16"/>
        <v>0.228275462962963</v>
      </c>
      <c r="BJ17" s="48">
        <f t="shared" si="16"/>
        <v>0.23392361111111115</v>
      </c>
      <c r="BK17" s="48">
        <f t="shared" si="16"/>
        <v>0.2396180555555556</v>
      </c>
      <c r="BL17" s="48">
        <f t="shared" si="16"/>
        <v>0.24539351851851857</v>
      </c>
      <c r="BM17" s="48">
        <f t="shared" si="16"/>
        <v>0.2509953703703704</v>
      </c>
      <c r="BN17" s="48">
        <f t="shared" si="16"/>
        <v>0.25673611111111116</v>
      </c>
      <c r="BO17" s="48">
        <f t="shared" si="16"/>
        <v>0.2625231481481482</v>
      </c>
      <c r="BP17" s="48">
        <f t="shared" si="16"/>
        <v>0.26831018518518523</v>
      </c>
      <c r="BQ17" s="48">
        <f t="shared" si="16"/>
        <v>0.27402777777777781</v>
      </c>
      <c r="BR17" s="48">
        <f t="shared" si="16"/>
        <v>0.27962962962962967</v>
      </c>
      <c r="BS17" s="48">
        <f t="shared" si="16"/>
        <v>0.28545138888888894</v>
      </c>
      <c r="BT17" s="48">
        <f t="shared" si="16"/>
        <v>0.29120370370370374</v>
      </c>
      <c r="BU17" s="48">
        <f t="shared" si="16"/>
        <v>0.29694444444444451</v>
      </c>
      <c r="BV17" s="48">
        <f t="shared" si="16"/>
        <v>0.30246527777777782</v>
      </c>
      <c r="BW17" s="48">
        <f t="shared" si="16"/>
        <v>0.30768518518518523</v>
      </c>
      <c r="BX17" s="48">
        <f t="shared" si="16"/>
        <v>0.31292824074074077</v>
      </c>
      <c r="BY17" s="48">
        <f t="shared" si="16"/>
        <v>0.31825231481481486</v>
      </c>
      <c r="BZ17" s="48">
        <f t="shared" si="16"/>
        <v>0.32364583333333335</v>
      </c>
      <c r="CA17" s="48">
        <f t="shared" si="16"/>
        <v>0.32923611111111112</v>
      </c>
      <c r="CB17" s="48">
        <f t="shared" ref="CB17:DG17" si="17">CA17+CB16</f>
        <v>0.33468750000000003</v>
      </c>
      <c r="CC17" s="48">
        <f t="shared" si="17"/>
        <v>0.33956018518518521</v>
      </c>
    </row>
    <row r="18" spans="1:81" s="8" customFormat="1" ht="12">
      <c r="A18" s="8">
        <v>7</v>
      </c>
      <c r="B18" s="8">
        <v>115</v>
      </c>
      <c r="C18" s="8" t="s">
        <v>235</v>
      </c>
      <c r="D18" s="8" t="s">
        <v>236</v>
      </c>
      <c r="E18" s="9" t="s">
        <v>84</v>
      </c>
      <c r="F18" s="9">
        <v>1980</v>
      </c>
      <c r="G18" s="8" t="s">
        <v>237</v>
      </c>
      <c r="H18" s="10" t="s">
        <v>238</v>
      </c>
      <c r="I18" s="43" t="s">
        <v>239</v>
      </c>
      <c r="J18" s="9" t="s">
        <v>240</v>
      </c>
      <c r="K18" s="9">
        <v>1535.16</v>
      </c>
      <c r="L18" s="9">
        <v>65</v>
      </c>
      <c r="M18" s="9">
        <f>((K18*L18)+214.6)/1000</f>
        <v>100.00000000000001</v>
      </c>
      <c r="N18" s="9" t="s">
        <v>241</v>
      </c>
      <c r="O18" s="11"/>
      <c r="P18" s="47" t="s">
        <v>177</v>
      </c>
      <c r="Q18" s="47" t="s">
        <v>167</v>
      </c>
      <c r="R18" s="47" t="s">
        <v>179</v>
      </c>
      <c r="S18" s="47" t="s">
        <v>180</v>
      </c>
      <c r="T18" s="47" t="s">
        <v>161</v>
      </c>
      <c r="U18" s="47" t="s">
        <v>144</v>
      </c>
      <c r="V18" s="47" t="s">
        <v>147</v>
      </c>
      <c r="W18" s="47" t="s">
        <v>139</v>
      </c>
      <c r="X18" s="47" t="s">
        <v>139</v>
      </c>
      <c r="Y18" s="47" t="s">
        <v>122</v>
      </c>
      <c r="Z18" s="47" t="s">
        <v>168</v>
      </c>
      <c r="AA18" s="47" t="s">
        <v>120</v>
      </c>
      <c r="AB18" s="47" t="s">
        <v>163</v>
      </c>
      <c r="AC18" s="47" t="s">
        <v>104</v>
      </c>
      <c r="AD18" s="47" t="s">
        <v>140</v>
      </c>
      <c r="AE18" s="47" t="s">
        <v>155</v>
      </c>
      <c r="AF18" s="47" t="s">
        <v>139</v>
      </c>
      <c r="AG18" s="47" t="s">
        <v>139</v>
      </c>
      <c r="AH18" s="47" t="s">
        <v>124</v>
      </c>
      <c r="AI18" s="47" t="s">
        <v>140</v>
      </c>
      <c r="AJ18" s="47" t="s">
        <v>139</v>
      </c>
      <c r="AK18" s="47" t="s">
        <v>125</v>
      </c>
      <c r="AL18" s="47" t="s">
        <v>123</v>
      </c>
      <c r="AM18" s="47" t="s">
        <v>125</v>
      </c>
      <c r="AN18" s="47" t="s">
        <v>108</v>
      </c>
      <c r="AO18" s="47" t="s">
        <v>143</v>
      </c>
      <c r="AP18" s="47" t="s">
        <v>142</v>
      </c>
      <c r="AQ18" s="47" t="s">
        <v>143</v>
      </c>
      <c r="AR18" s="47" t="s">
        <v>126</v>
      </c>
      <c r="AS18" s="47" t="s">
        <v>169</v>
      </c>
      <c r="AT18" s="47" t="s">
        <v>168</v>
      </c>
      <c r="AU18" s="47" t="s">
        <v>156</v>
      </c>
      <c r="AV18" s="47" t="s">
        <v>126</v>
      </c>
      <c r="AW18" s="47" t="s">
        <v>156</v>
      </c>
      <c r="AX18" s="47" t="s">
        <v>202</v>
      </c>
      <c r="AY18" s="47" t="s">
        <v>205</v>
      </c>
      <c r="AZ18" s="47" t="s">
        <v>232</v>
      </c>
      <c r="BA18" s="47" t="s">
        <v>179</v>
      </c>
      <c r="BB18" s="47" t="s">
        <v>161</v>
      </c>
      <c r="BC18" s="47" t="s">
        <v>242</v>
      </c>
      <c r="BD18" s="47" t="s">
        <v>169</v>
      </c>
      <c r="BE18" s="47" t="s">
        <v>180</v>
      </c>
      <c r="BF18" s="47" t="s">
        <v>243</v>
      </c>
      <c r="BG18" s="47" t="s">
        <v>166</v>
      </c>
      <c r="BH18" s="47" t="s">
        <v>244</v>
      </c>
      <c r="BI18" s="47" t="s">
        <v>245</v>
      </c>
      <c r="BJ18" s="47" t="s">
        <v>205</v>
      </c>
      <c r="BK18" s="47" t="s">
        <v>144</v>
      </c>
      <c r="BL18" s="47" t="s">
        <v>246</v>
      </c>
      <c r="BM18" s="47" t="s">
        <v>247</v>
      </c>
      <c r="BN18" s="47" t="s">
        <v>248</v>
      </c>
      <c r="BO18" s="47" t="s">
        <v>213</v>
      </c>
      <c r="BP18" s="47" t="s">
        <v>249</v>
      </c>
      <c r="BQ18" s="47" t="s">
        <v>182</v>
      </c>
      <c r="BR18" s="47" t="s">
        <v>192</v>
      </c>
      <c r="BS18" s="47" t="s">
        <v>166</v>
      </c>
      <c r="BT18" s="47" t="s">
        <v>202</v>
      </c>
      <c r="BU18" s="47" t="s">
        <v>142</v>
      </c>
      <c r="BV18" s="47" t="s">
        <v>122</v>
      </c>
      <c r="BW18" s="47" t="s">
        <v>142</v>
      </c>
      <c r="BX18" s="47" t="s">
        <v>99</v>
      </c>
      <c r="BY18" s="47" t="s">
        <v>99</v>
      </c>
      <c r="BZ18" s="47" t="s">
        <v>139</v>
      </c>
      <c r="CA18" s="47" t="s">
        <v>92</v>
      </c>
      <c r="CB18" s="47" t="s">
        <v>125</v>
      </c>
      <c r="CC18" s="47" t="s">
        <v>91</v>
      </c>
    </row>
    <row r="19" spans="1:81" s="10" customFormat="1" ht="12">
      <c r="E19" s="12"/>
      <c r="F19" s="12"/>
      <c r="I19" s="43"/>
      <c r="J19" s="12"/>
      <c r="K19" s="12"/>
      <c r="L19" s="12"/>
      <c r="M19" s="12"/>
      <c r="N19" s="12"/>
      <c r="O19" s="13">
        <v>0</v>
      </c>
      <c r="P19" s="47">
        <f t="shared" ref="P19:AU19" si="18">O19+P18</f>
        <v>6.9444444444444447E-4</v>
      </c>
      <c r="Q19" s="47">
        <f t="shared" si="18"/>
        <v>5.6597222222222222E-3</v>
      </c>
      <c r="R19" s="47">
        <f t="shared" si="18"/>
        <v>1.0729166666666666E-2</v>
      </c>
      <c r="S19" s="47">
        <f t="shared" si="18"/>
        <v>1.5787037037037037E-2</v>
      </c>
      <c r="T19" s="47">
        <f t="shared" si="18"/>
        <v>2.0914351851851851E-2</v>
      </c>
      <c r="U19" s="47">
        <f t="shared" si="18"/>
        <v>2.6053240740740738E-2</v>
      </c>
      <c r="V19" s="47">
        <f t="shared" si="18"/>
        <v>3.1157407407407404E-2</v>
      </c>
      <c r="W19" s="47">
        <f t="shared" si="18"/>
        <v>3.5960648148148144E-2</v>
      </c>
      <c r="X19" s="47">
        <f t="shared" si="18"/>
        <v>4.0763888888888884E-2</v>
      </c>
      <c r="Y19" s="47">
        <f t="shared" si="18"/>
        <v>4.565972222222222E-2</v>
      </c>
      <c r="Z19" s="47">
        <f t="shared" si="18"/>
        <v>5.0659722222222217E-2</v>
      </c>
      <c r="AA19" s="47">
        <f t="shared" si="18"/>
        <v>5.5370370370370361E-2</v>
      </c>
      <c r="AB19" s="47">
        <f t="shared" si="18"/>
        <v>6.0324074074074065E-2</v>
      </c>
      <c r="AC19" s="47">
        <f t="shared" si="18"/>
        <v>6.4988425925925922E-2</v>
      </c>
      <c r="AD19" s="47">
        <f t="shared" si="18"/>
        <v>6.9780092592592588E-2</v>
      </c>
      <c r="AE19" s="47">
        <f t="shared" si="18"/>
        <v>7.4560185185185174E-2</v>
      </c>
      <c r="AF19" s="47">
        <f t="shared" si="18"/>
        <v>7.9363425925925921E-2</v>
      </c>
      <c r="AG19" s="47">
        <f t="shared" si="18"/>
        <v>8.4166666666666667E-2</v>
      </c>
      <c r="AH19" s="47">
        <f t="shared" si="18"/>
        <v>8.8993055555555561E-2</v>
      </c>
      <c r="AI19" s="47">
        <f t="shared" si="18"/>
        <v>9.3784722222222228E-2</v>
      </c>
      <c r="AJ19" s="47">
        <f t="shared" si="18"/>
        <v>9.8587962962962974E-2</v>
      </c>
      <c r="AK19" s="47">
        <f t="shared" si="18"/>
        <v>0.10340277777777779</v>
      </c>
      <c r="AL19" s="47">
        <f t="shared" si="18"/>
        <v>0.10817129629629631</v>
      </c>
      <c r="AM19" s="47">
        <f t="shared" si="18"/>
        <v>0.11298611111111112</v>
      </c>
      <c r="AN19" s="47">
        <f t="shared" si="18"/>
        <v>0.11787037037037038</v>
      </c>
      <c r="AO19" s="47">
        <f t="shared" si="18"/>
        <v>0.12277777777777778</v>
      </c>
      <c r="AP19" s="47">
        <f t="shared" si="18"/>
        <v>0.12769675925925925</v>
      </c>
      <c r="AQ19" s="47">
        <f t="shared" si="18"/>
        <v>0.13260416666666666</v>
      </c>
      <c r="AR19" s="47">
        <f t="shared" si="18"/>
        <v>0.13758101851851851</v>
      </c>
      <c r="AS19" s="47">
        <f t="shared" si="18"/>
        <v>0.14259259259259258</v>
      </c>
      <c r="AT19" s="47">
        <f t="shared" si="18"/>
        <v>0.14759259259259258</v>
      </c>
      <c r="AU19" s="47">
        <f t="shared" si="18"/>
        <v>0.1525347222222222</v>
      </c>
      <c r="AV19" s="47">
        <f t="shared" ref="AV19:CA19" si="19">AU19+AV18</f>
        <v>0.15751157407407404</v>
      </c>
      <c r="AW19" s="47">
        <f t="shared" si="19"/>
        <v>0.16245370370370366</v>
      </c>
      <c r="AX19" s="47">
        <f t="shared" si="19"/>
        <v>0.16749999999999995</v>
      </c>
      <c r="AY19" s="47">
        <f t="shared" si="19"/>
        <v>0.17253472222222219</v>
      </c>
      <c r="AZ19" s="47">
        <f t="shared" si="19"/>
        <v>0.17805555555555552</v>
      </c>
      <c r="BA19" s="47">
        <f t="shared" si="19"/>
        <v>0.18312499999999995</v>
      </c>
      <c r="BB19" s="47">
        <f t="shared" si="19"/>
        <v>0.18825231481481478</v>
      </c>
      <c r="BC19" s="47">
        <f t="shared" si="19"/>
        <v>0.19440972222222219</v>
      </c>
      <c r="BD19" s="47">
        <f t="shared" si="19"/>
        <v>0.19942129629629626</v>
      </c>
      <c r="BE19" s="47">
        <f t="shared" si="19"/>
        <v>0.20447916666666663</v>
      </c>
      <c r="BF19" s="47">
        <f t="shared" si="19"/>
        <v>0.21086805555555552</v>
      </c>
      <c r="BG19" s="47">
        <f t="shared" si="19"/>
        <v>0.21603009259259257</v>
      </c>
      <c r="BH19" s="47">
        <f t="shared" si="19"/>
        <v>0.22498842592592591</v>
      </c>
      <c r="BI19" s="47">
        <f t="shared" si="19"/>
        <v>0.23078703703703701</v>
      </c>
      <c r="BJ19" s="47">
        <f t="shared" si="19"/>
        <v>0.23582175925925924</v>
      </c>
      <c r="BK19" s="47">
        <f t="shared" si="19"/>
        <v>0.24096064814814813</v>
      </c>
      <c r="BL19" s="47">
        <f t="shared" si="19"/>
        <v>0.24869212962962961</v>
      </c>
      <c r="BM19" s="47">
        <f t="shared" si="19"/>
        <v>0.25809027777777777</v>
      </c>
      <c r="BN19" s="47">
        <f t="shared" si="19"/>
        <v>0.26491898148148146</v>
      </c>
      <c r="BO19" s="47">
        <f t="shared" si="19"/>
        <v>0.27030092592592592</v>
      </c>
      <c r="BP19" s="47">
        <f t="shared" si="19"/>
        <v>0.27681712962962962</v>
      </c>
      <c r="BQ19" s="47">
        <f t="shared" si="19"/>
        <v>0.28206018518518516</v>
      </c>
      <c r="BR19" s="47">
        <f t="shared" si="19"/>
        <v>0.28723379629629625</v>
      </c>
      <c r="BS19" s="47">
        <f t="shared" si="19"/>
        <v>0.2923958333333333</v>
      </c>
      <c r="BT19" s="47">
        <f t="shared" si="19"/>
        <v>0.29744212962962957</v>
      </c>
      <c r="BU19" s="47">
        <f t="shared" si="19"/>
        <v>0.30236111111111103</v>
      </c>
      <c r="BV19" s="47">
        <f t="shared" si="19"/>
        <v>0.30725694444444435</v>
      </c>
      <c r="BW19" s="47">
        <f t="shared" si="19"/>
        <v>0.3121759259259258</v>
      </c>
      <c r="BX19" s="47">
        <f t="shared" si="19"/>
        <v>0.31693287037037027</v>
      </c>
      <c r="BY19" s="47">
        <f t="shared" si="19"/>
        <v>0.32168981481481473</v>
      </c>
      <c r="BZ19" s="47">
        <f t="shared" si="19"/>
        <v>0.32649305555555547</v>
      </c>
      <c r="CA19" s="47">
        <f t="shared" si="19"/>
        <v>0.33136574074074066</v>
      </c>
      <c r="CB19" s="47">
        <f t="shared" ref="CB19:DG19" si="20">CA19+CB18</f>
        <v>0.33618055555555548</v>
      </c>
      <c r="CC19" s="47">
        <f t="shared" si="20"/>
        <v>0.3408564814814814</v>
      </c>
    </row>
    <row r="20" spans="1:81" s="8" customFormat="1" ht="12">
      <c r="A20" s="14">
        <v>8</v>
      </c>
      <c r="B20" s="14">
        <v>150</v>
      </c>
      <c r="C20" s="14" t="s">
        <v>250</v>
      </c>
      <c r="D20" s="14" t="s">
        <v>251</v>
      </c>
      <c r="E20" s="15" t="s">
        <v>84</v>
      </c>
      <c r="F20" s="15">
        <v>1971</v>
      </c>
      <c r="G20" s="14" t="s">
        <v>252</v>
      </c>
      <c r="H20" s="16" t="s">
        <v>253</v>
      </c>
      <c r="I20" s="44" t="s">
        <v>254</v>
      </c>
      <c r="J20" s="15" t="s">
        <v>255</v>
      </c>
      <c r="K20" s="15">
        <v>1535.16</v>
      </c>
      <c r="L20" s="15">
        <v>65</v>
      </c>
      <c r="M20" s="15">
        <f>((K20*L20)+214.6)/1000</f>
        <v>100.00000000000001</v>
      </c>
      <c r="N20" s="15" t="s">
        <v>256</v>
      </c>
      <c r="O20" s="15"/>
      <c r="P20" s="48" t="s">
        <v>257</v>
      </c>
      <c r="Q20" s="48" t="s">
        <v>92</v>
      </c>
      <c r="R20" s="48" t="s">
        <v>157</v>
      </c>
      <c r="S20" s="48" t="s">
        <v>156</v>
      </c>
      <c r="T20" s="48" t="s">
        <v>203</v>
      </c>
      <c r="U20" s="48" t="s">
        <v>203</v>
      </c>
      <c r="V20" s="48" t="s">
        <v>204</v>
      </c>
      <c r="W20" s="48" t="s">
        <v>169</v>
      </c>
      <c r="X20" s="48" t="s">
        <v>163</v>
      </c>
      <c r="Y20" s="48" t="s">
        <v>163</v>
      </c>
      <c r="Z20" s="48" t="s">
        <v>142</v>
      </c>
      <c r="AA20" s="48" t="s">
        <v>143</v>
      </c>
      <c r="AB20" s="48" t="s">
        <v>143</v>
      </c>
      <c r="AC20" s="48" t="s">
        <v>122</v>
      </c>
      <c r="AD20" s="48" t="s">
        <v>141</v>
      </c>
      <c r="AE20" s="48" t="s">
        <v>123</v>
      </c>
      <c r="AF20" s="48" t="s">
        <v>139</v>
      </c>
      <c r="AG20" s="48" t="s">
        <v>121</v>
      </c>
      <c r="AH20" s="48" t="s">
        <v>139</v>
      </c>
      <c r="AI20" s="48" t="s">
        <v>125</v>
      </c>
      <c r="AJ20" s="48" t="s">
        <v>155</v>
      </c>
      <c r="AK20" s="48" t="s">
        <v>139</v>
      </c>
      <c r="AL20" s="48" t="s">
        <v>180</v>
      </c>
      <c r="AM20" s="48" t="s">
        <v>123</v>
      </c>
      <c r="AN20" s="48" t="s">
        <v>124</v>
      </c>
      <c r="AO20" s="48" t="s">
        <v>108</v>
      </c>
      <c r="AP20" s="48" t="s">
        <v>142</v>
      </c>
      <c r="AQ20" s="48" t="s">
        <v>142</v>
      </c>
      <c r="AR20" s="48" t="s">
        <v>202</v>
      </c>
      <c r="AS20" s="48" t="s">
        <v>205</v>
      </c>
      <c r="AT20" s="48" t="s">
        <v>147</v>
      </c>
      <c r="AU20" s="48" t="s">
        <v>193</v>
      </c>
      <c r="AV20" s="48" t="s">
        <v>208</v>
      </c>
      <c r="AW20" s="48" t="s">
        <v>164</v>
      </c>
      <c r="AX20" s="48" t="s">
        <v>210</v>
      </c>
      <c r="AY20" s="48" t="s">
        <v>159</v>
      </c>
      <c r="AZ20" s="48" t="s">
        <v>212</v>
      </c>
      <c r="BA20" s="48" t="s">
        <v>189</v>
      </c>
      <c r="BB20" s="48" t="s">
        <v>160</v>
      </c>
      <c r="BC20" s="48" t="s">
        <v>185</v>
      </c>
      <c r="BD20" s="48" t="s">
        <v>234</v>
      </c>
      <c r="BE20" s="48" t="s">
        <v>258</v>
      </c>
      <c r="BF20" s="48" t="s">
        <v>259</v>
      </c>
      <c r="BG20" s="48" t="s">
        <v>228</v>
      </c>
      <c r="BH20" s="48" t="s">
        <v>260</v>
      </c>
      <c r="BI20" s="48" t="s">
        <v>228</v>
      </c>
      <c r="BJ20" s="48" t="s">
        <v>261</v>
      </c>
      <c r="BK20" s="48" t="s">
        <v>262</v>
      </c>
      <c r="BL20" s="48" t="s">
        <v>263</v>
      </c>
      <c r="BM20" s="48" t="s">
        <v>264</v>
      </c>
      <c r="BN20" s="48" t="s">
        <v>265</v>
      </c>
      <c r="BO20" s="48" t="s">
        <v>212</v>
      </c>
      <c r="BP20" s="48" t="s">
        <v>266</v>
      </c>
      <c r="BQ20" s="48" t="s">
        <v>225</v>
      </c>
      <c r="BR20" s="48" t="s">
        <v>226</v>
      </c>
      <c r="BS20" s="48" t="s">
        <v>267</v>
      </c>
      <c r="BT20" s="48" t="s">
        <v>188</v>
      </c>
      <c r="BU20" s="48" t="s">
        <v>187</v>
      </c>
      <c r="BV20" s="48" t="s">
        <v>268</v>
      </c>
      <c r="BW20" s="48" t="s">
        <v>269</v>
      </c>
      <c r="BX20" s="48" t="s">
        <v>260</v>
      </c>
      <c r="BY20" s="48" t="s">
        <v>159</v>
      </c>
      <c r="BZ20" s="48" t="s">
        <v>270</v>
      </c>
      <c r="CA20" s="48" t="s">
        <v>209</v>
      </c>
      <c r="CB20" s="48" t="s">
        <v>145</v>
      </c>
      <c r="CC20" s="48" t="s">
        <v>147</v>
      </c>
    </row>
    <row r="21" spans="1:81" s="10" customFormat="1" ht="12">
      <c r="A21" s="16"/>
      <c r="B21" s="16"/>
      <c r="C21" s="16"/>
      <c r="D21" s="16"/>
      <c r="E21" s="17"/>
      <c r="F21" s="17"/>
      <c r="G21" s="16"/>
      <c r="H21" s="16"/>
      <c r="I21" s="44"/>
      <c r="J21" s="17"/>
      <c r="K21" s="17"/>
      <c r="L21" s="17"/>
      <c r="M21" s="17"/>
      <c r="N21" s="17"/>
      <c r="O21" s="18">
        <v>0</v>
      </c>
      <c r="P21" s="48">
        <f t="shared" ref="P21:AU21" si="21">O21+P20</f>
        <v>6.5972222222222213E-4</v>
      </c>
      <c r="Q21" s="48">
        <f t="shared" si="21"/>
        <v>5.5324074074074078E-3</v>
      </c>
      <c r="R21" s="48">
        <f t="shared" si="21"/>
        <v>1.0462962962962962E-2</v>
      </c>
      <c r="S21" s="48">
        <f t="shared" si="21"/>
        <v>1.5405092592592592E-2</v>
      </c>
      <c r="T21" s="48">
        <f t="shared" si="21"/>
        <v>2.0393518518518519E-2</v>
      </c>
      <c r="U21" s="48">
        <f t="shared" si="21"/>
        <v>2.5381944444444447E-2</v>
      </c>
      <c r="V21" s="48">
        <f t="shared" si="21"/>
        <v>3.0405092592592595E-2</v>
      </c>
      <c r="W21" s="48">
        <f t="shared" si="21"/>
        <v>3.5416666666666666E-2</v>
      </c>
      <c r="X21" s="48">
        <f t="shared" si="21"/>
        <v>4.0370370370370369E-2</v>
      </c>
      <c r="Y21" s="48">
        <f t="shared" si="21"/>
        <v>4.5324074074074072E-2</v>
      </c>
      <c r="Z21" s="48">
        <f t="shared" si="21"/>
        <v>5.0243055555555555E-2</v>
      </c>
      <c r="AA21" s="48">
        <f t="shared" si="21"/>
        <v>5.5150462962962964E-2</v>
      </c>
      <c r="AB21" s="48">
        <f t="shared" si="21"/>
        <v>6.0057870370370373E-2</v>
      </c>
      <c r="AC21" s="48">
        <f t="shared" si="21"/>
        <v>6.4953703703703708E-2</v>
      </c>
      <c r="AD21" s="48">
        <f t="shared" si="21"/>
        <v>6.9791666666666669E-2</v>
      </c>
      <c r="AE21" s="48">
        <f t="shared" si="21"/>
        <v>7.4560185185185188E-2</v>
      </c>
      <c r="AF21" s="48">
        <f t="shared" si="21"/>
        <v>7.9363425925925934E-2</v>
      </c>
      <c r="AG21" s="48">
        <f t="shared" si="21"/>
        <v>8.4212962962962976E-2</v>
      </c>
      <c r="AH21" s="48">
        <f t="shared" si="21"/>
        <v>8.9016203703703722E-2</v>
      </c>
      <c r="AI21" s="48">
        <f t="shared" si="21"/>
        <v>9.3831018518518536E-2</v>
      </c>
      <c r="AJ21" s="48">
        <f t="shared" si="21"/>
        <v>9.8611111111111122E-2</v>
      </c>
      <c r="AK21" s="48">
        <f t="shared" si="21"/>
        <v>0.10341435185185187</v>
      </c>
      <c r="AL21" s="48">
        <f t="shared" si="21"/>
        <v>0.10847222222222223</v>
      </c>
      <c r="AM21" s="48">
        <f t="shared" si="21"/>
        <v>0.11324074074074075</v>
      </c>
      <c r="AN21" s="48">
        <f t="shared" si="21"/>
        <v>0.11806712962962965</v>
      </c>
      <c r="AO21" s="48">
        <f t="shared" si="21"/>
        <v>0.1229513888888889</v>
      </c>
      <c r="AP21" s="48">
        <f t="shared" si="21"/>
        <v>0.12787037037037038</v>
      </c>
      <c r="AQ21" s="48">
        <f t="shared" si="21"/>
        <v>0.13278935185185187</v>
      </c>
      <c r="AR21" s="48">
        <f t="shared" si="21"/>
        <v>0.13783564814814817</v>
      </c>
      <c r="AS21" s="48">
        <f t="shared" si="21"/>
        <v>0.1428703703703704</v>
      </c>
      <c r="AT21" s="48">
        <f t="shared" si="21"/>
        <v>0.14797453703703706</v>
      </c>
      <c r="AU21" s="48">
        <f t="shared" si="21"/>
        <v>0.15305555555555558</v>
      </c>
      <c r="AV21" s="48">
        <f t="shared" ref="AV21:CA21" si="22">AU21+AV20</f>
        <v>0.15820601851851854</v>
      </c>
      <c r="AW21" s="48">
        <f t="shared" si="22"/>
        <v>0.16347222222222224</v>
      </c>
      <c r="AX21" s="48">
        <f t="shared" si="22"/>
        <v>0.16881944444444447</v>
      </c>
      <c r="AY21" s="48">
        <f t="shared" si="22"/>
        <v>0.17424768518518521</v>
      </c>
      <c r="AZ21" s="48">
        <f t="shared" si="22"/>
        <v>0.17995370370370373</v>
      </c>
      <c r="BA21" s="48">
        <f t="shared" si="22"/>
        <v>0.18550925925925929</v>
      </c>
      <c r="BB21" s="48">
        <f t="shared" si="22"/>
        <v>0.19113425925925928</v>
      </c>
      <c r="BC21" s="48">
        <f t="shared" si="22"/>
        <v>0.19673611111111114</v>
      </c>
      <c r="BD21" s="48">
        <f t="shared" si="22"/>
        <v>0.20232638888888893</v>
      </c>
      <c r="BE21" s="48">
        <f t="shared" si="22"/>
        <v>0.20835648148148153</v>
      </c>
      <c r="BF21" s="48">
        <f t="shared" si="22"/>
        <v>0.21403935185185191</v>
      </c>
      <c r="BG21" s="48">
        <f t="shared" si="22"/>
        <v>0.21982638888888895</v>
      </c>
      <c r="BH21" s="48">
        <f t="shared" si="22"/>
        <v>0.22539351851851858</v>
      </c>
      <c r="BI21" s="48">
        <f t="shared" si="22"/>
        <v>0.23118055555555561</v>
      </c>
      <c r="BJ21" s="48">
        <f t="shared" si="22"/>
        <v>0.23714120370370376</v>
      </c>
      <c r="BK21" s="48">
        <f t="shared" si="22"/>
        <v>0.24347222222222228</v>
      </c>
      <c r="BL21" s="48">
        <f t="shared" si="22"/>
        <v>0.24936342592592597</v>
      </c>
      <c r="BM21" s="48">
        <f t="shared" si="22"/>
        <v>0.25559027777777782</v>
      </c>
      <c r="BN21" s="48">
        <f t="shared" si="22"/>
        <v>0.26145833333333335</v>
      </c>
      <c r="BO21" s="48">
        <f t="shared" si="22"/>
        <v>0.26716435185185189</v>
      </c>
      <c r="BP21" s="48">
        <f t="shared" si="22"/>
        <v>0.2731365740740741</v>
      </c>
      <c r="BQ21" s="48">
        <f t="shared" si="22"/>
        <v>0.27883101851851855</v>
      </c>
      <c r="BR21" s="48">
        <f t="shared" si="22"/>
        <v>0.28460648148148149</v>
      </c>
      <c r="BS21" s="48">
        <f t="shared" si="22"/>
        <v>0.29026620370370371</v>
      </c>
      <c r="BT21" s="48">
        <f t="shared" si="22"/>
        <v>0.29590277777777779</v>
      </c>
      <c r="BU21" s="48">
        <f t="shared" si="22"/>
        <v>0.30155092592592592</v>
      </c>
      <c r="BV21" s="48">
        <f t="shared" si="22"/>
        <v>0.30712962962962964</v>
      </c>
      <c r="BW21" s="48">
        <f t="shared" si="22"/>
        <v>0.31285879629629632</v>
      </c>
      <c r="BX21" s="48">
        <f t="shared" si="22"/>
        <v>0.31842592592592595</v>
      </c>
      <c r="BY21" s="48">
        <f t="shared" si="22"/>
        <v>0.32385416666666667</v>
      </c>
      <c r="BZ21" s="48">
        <f t="shared" si="22"/>
        <v>0.32931712962962961</v>
      </c>
      <c r="CA21" s="48">
        <f t="shared" si="22"/>
        <v>0.33481481481481479</v>
      </c>
      <c r="CB21" s="48">
        <f t="shared" ref="CB21:DG21" si="23">CA21+CB20</f>
        <v>0.34020833333333328</v>
      </c>
      <c r="CC21" s="48">
        <f t="shared" si="23"/>
        <v>0.34531249999999997</v>
      </c>
    </row>
    <row r="22" spans="1:81" s="8" customFormat="1" ht="12">
      <c r="A22" s="8">
        <v>9</v>
      </c>
      <c r="B22" s="8">
        <v>129</v>
      </c>
      <c r="C22" s="8" t="s">
        <v>271</v>
      </c>
      <c r="D22" s="8" t="s">
        <v>272</v>
      </c>
      <c r="E22" s="9" t="s">
        <v>84</v>
      </c>
      <c r="F22" s="9">
        <v>1988</v>
      </c>
      <c r="G22" s="8" t="s">
        <v>273</v>
      </c>
      <c r="H22" s="10" t="s">
        <v>274</v>
      </c>
      <c r="I22" s="43" t="s">
        <v>275</v>
      </c>
      <c r="J22" s="9" t="s">
        <v>276</v>
      </c>
      <c r="K22" s="9">
        <v>1535.16</v>
      </c>
      <c r="L22" s="9">
        <v>65</v>
      </c>
      <c r="M22" s="9">
        <f>((K22*L22)+214.6)/1000</f>
        <v>100.00000000000001</v>
      </c>
      <c r="N22" s="9" t="s">
        <v>277</v>
      </c>
      <c r="O22" s="11"/>
      <c r="P22" s="47" t="s">
        <v>278</v>
      </c>
      <c r="Q22" s="47" t="s">
        <v>210</v>
      </c>
      <c r="R22" s="47" t="s">
        <v>279</v>
      </c>
      <c r="S22" s="47" t="s">
        <v>186</v>
      </c>
      <c r="T22" s="47" t="s">
        <v>178</v>
      </c>
      <c r="U22" s="47" t="s">
        <v>279</v>
      </c>
      <c r="V22" s="47" t="s">
        <v>182</v>
      </c>
      <c r="W22" s="47" t="s">
        <v>183</v>
      </c>
      <c r="X22" s="47" t="s">
        <v>192</v>
      </c>
      <c r="Y22" s="47" t="s">
        <v>192</v>
      </c>
      <c r="Z22" s="47" t="s">
        <v>178</v>
      </c>
      <c r="AA22" s="47" t="s">
        <v>207</v>
      </c>
      <c r="AB22" s="47" t="s">
        <v>182</v>
      </c>
      <c r="AC22" s="47" t="s">
        <v>209</v>
      </c>
      <c r="AD22" s="47" t="s">
        <v>181</v>
      </c>
      <c r="AE22" s="47" t="s">
        <v>191</v>
      </c>
      <c r="AF22" s="47" t="s">
        <v>182</v>
      </c>
      <c r="AG22" s="47" t="s">
        <v>191</v>
      </c>
      <c r="AH22" s="47" t="s">
        <v>191</v>
      </c>
      <c r="AI22" s="47" t="s">
        <v>178</v>
      </c>
      <c r="AJ22" s="47" t="s">
        <v>280</v>
      </c>
      <c r="AK22" s="47" t="s">
        <v>158</v>
      </c>
      <c r="AL22" s="47" t="s">
        <v>178</v>
      </c>
      <c r="AM22" s="47" t="s">
        <v>281</v>
      </c>
      <c r="AN22" s="47" t="s">
        <v>213</v>
      </c>
      <c r="AO22" s="47" t="s">
        <v>224</v>
      </c>
      <c r="AP22" s="47" t="s">
        <v>211</v>
      </c>
      <c r="AQ22" s="47" t="s">
        <v>224</v>
      </c>
      <c r="AR22" s="47" t="s">
        <v>210</v>
      </c>
      <c r="AS22" s="47" t="s">
        <v>164</v>
      </c>
      <c r="AT22" s="47" t="s">
        <v>184</v>
      </c>
      <c r="AU22" s="47" t="s">
        <v>145</v>
      </c>
      <c r="AV22" s="47" t="s">
        <v>213</v>
      </c>
      <c r="AW22" s="47" t="s">
        <v>210</v>
      </c>
      <c r="AX22" s="47" t="s">
        <v>189</v>
      </c>
      <c r="AY22" s="47" t="s">
        <v>224</v>
      </c>
      <c r="AZ22" s="47" t="s">
        <v>191</v>
      </c>
      <c r="BA22" s="47" t="s">
        <v>161</v>
      </c>
      <c r="BB22" s="47" t="s">
        <v>181</v>
      </c>
      <c r="BC22" s="47" t="s">
        <v>279</v>
      </c>
      <c r="BD22" s="47" t="s">
        <v>183</v>
      </c>
      <c r="BE22" s="47" t="s">
        <v>282</v>
      </c>
      <c r="BF22" s="47" t="s">
        <v>181</v>
      </c>
      <c r="BG22" s="47" t="s">
        <v>182</v>
      </c>
      <c r="BH22" s="47" t="s">
        <v>190</v>
      </c>
      <c r="BI22" s="47" t="s">
        <v>283</v>
      </c>
      <c r="BJ22" s="47" t="s">
        <v>209</v>
      </c>
      <c r="BK22" s="47" t="s">
        <v>284</v>
      </c>
      <c r="BL22" s="47" t="s">
        <v>285</v>
      </c>
      <c r="BM22" s="47" t="s">
        <v>283</v>
      </c>
      <c r="BN22" s="47" t="s">
        <v>211</v>
      </c>
      <c r="BO22" s="47" t="s">
        <v>286</v>
      </c>
      <c r="BP22" s="47" t="s">
        <v>265</v>
      </c>
      <c r="BQ22" s="47" t="s">
        <v>266</v>
      </c>
      <c r="BR22" s="47" t="s">
        <v>287</v>
      </c>
      <c r="BS22" s="47" t="s">
        <v>288</v>
      </c>
      <c r="BT22" s="47" t="s">
        <v>289</v>
      </c>
      <c r="BU22" s="47" t="s">
        <v>261</v>
      </c>
      <c r="BV22" s="47" t="s">
        <v>290</v>
      </c>
      <c r="BW22" s="47" t="s">
        <v>291</v>
      </c>
      <c r="BX22" s="47" t="s">
        <v>292</v>
      </c>
      <c r="BY22" s="47" t="s">
        <v>264</v>
      </c>
      <c r="BZ22" s="47" t="s">
        <v>293</v>
      </c>
      <c r="CA22" s="47" t="s">
        <v>267</v>
      </c>
      <c r="CB22" s="47" t="s">
        <v>208</v>
      </c>
      <c r="CC22" s="47" t="s">
        <v>294</v>
      </c>
    </row>
    <row r="23" spans="1:81" s="10" customFormat="1" ht="12">
      <c r="E23" s="12"/>
      <c r="F23" s="12"/>
      <c r="I23" s="43"/>
      <c r="J23" s="12"/>
      <c r="K23" s="12"/>
      <c r="L23" s="12"/>
      <c r="M23" s="12"/>
      <c r="N23" s="12"/>
      <c r="O23" s="13">
        <v>0</v>
      </c>
      <c r="P23" s="47">
        <f t="shared" ref="P23:AU23" si="24">O23+P22</f>
        <v>7.291666666666667E-4</v>
      </c>
      <c r="Q23" s="47">
        <f t="shared" si="24"/>
        <v>6.076388888888889E-3</v>
      </c>
      <c r="R23" s="47">
        <f t="shared" si="24"/>
        <v>1.1377314814814814E-2</v>
      </c>
      <c r="S23" s="47">
        <f t="shared" si="24"/>
        <v>1.6851851851851851E-2</v>
      </c>
      <c r="T23" s="47">
        <f t="shared" si="24"/>
        <v>2.2060185185185183E-2</v>
      </c>
      <c r="U23" s="47">
        <f t="shared" si="24"/>
        <v>2.7361111111111107E-2</v>
      </c>
      <c r="V23" s="47">
        <f t="shared" si="24"/>
        <v>3.2604166666666663E-2</v>
      </c>
      <c r="W23" s="47">
        <f t="shared" si="24"/>
        <v>3.7962962962962962E-2</v>
      </c>
      <c r="X23" s="47">
        <f t="shared" si="24"/>
        <v>4.3136574074074077E-2</v>
      </c>
      <c r="Y23" s="47">
        <f t="shared" si="24"/>
        <v>4.8310185185185192E-2</v>
      </c>
      <c r="Z23" s="47">
        <f t="shared" si="24"/>
        <v>5.3518518518518528E-2</v>
      </c>
      <c r="AA23" s="47">
        <f t="shared" si="24"/>
        <v>5.8750000000000011E-2</v>
      </c>
      <c r="AB23" s="47">
        <f t="shared" si="24"/>
        <v>6.3993055555555567E-2</v>
      </c>
      <c r="AC23" s="47">
        <f t="shared" si="24"/>
        <v>6.9490740740740756E-2</v>
      </c>
      <c r="AD23" s="47">
        <f t="shared" si="24"/>
        <v>7.4687500000000018E-2</v>
      </c>
      <c r="AE23" s="47">
        <f t="shared" si="24"/>
        <v>7.9872685185185199E-2</v>
      </c>
      <c r="AF23" s="47">
        <f t="shared" si="24"/>
        <v>8.5115740740740756E-2</v>
      </c>
      <c r="AG23" s="47">
        <f t="shared" si="24"/>
        <v>9.0300925925925937E-2</v>
      </c>
      <c r="AH23" s="47">
        <f t="shared" si="24"/>
        <v>9.5486111111111119E-2</v>
      </c>
      <c r="AI23" s="47">
        <f t="shared" si="24"/>
        <v>0.10069444444444445</v>
      </c>
      <c r="AJ23" s="47">
        <f t="shared" si="24"/>
        <v>0.10594907407407408</v>
      </c>
      <c r="AK23" s="47">
        <f t="shared" si="24"/>
        <v>0.11116898148148149</v>
      </c>
      <c r="AL23" s="47">
        <f t="shared" si="24"/>
        <v>0.11637731481481482</v>
      </c>
      <c r="AM23" s="47">
        <f t="shared" si="24"/>
        <v>0.12168981481481482</v>
      </c>
      <c r="AN23" s="47">
        <f t="shared" si="24"/>
        <v>0.12707175925925926</v>
      </c>
      <c r="AO23" s="47">
        <f t="shared" si="24"/>
        <v>0.13251157407407407</v>
      </c>
      <c r="AP23" s="47">
        <f t="shared" si="24"/>
        <v>0.138125</v>
      </c>
      <c r="AQ23" s="47">
        <f t="shared" si="24"/>
        <v>0.14356481481481481</v>
      </c>
      <c r="AR23" s="47">
        <f t="shared" si="24"/>
        <v>0.14891203703703704</v>
      </c>
      <c r="AS23" s="47">
        <f t="shared" si="24"/>
        <v>0.15417824074074074</v>
      </c>
      <c r="AT23" s="47">
        <f t="shared" si="24"/>
        <v>0.15962962962962962</v>
      </c>
      <c r="AU23" s="47">
        <f t="shared" si="24"/>
        <v>0.16502314814814814</v>
      </c>
      <c r="AV23" s="47">
        <f t="shared" ref="AV23:CA23" si="25">AU23+AV22</f>
        <v>0.17040509259259259</v>
      </c>
      <c r="AW23" s="47">
        <f t="shared" si="25"/>
        <v>0.17575231481481482</v>
      </c>
      <c r="AX23" s="47">
        <f t="shared" si="25"/>
        <v>0.18130787037037038</v>
      </c>
      <c r="AY23" s="47">
        <f t="shared" si="25"/>
        <v>0.1867476851851852</v>
      </c>
      <c r="AZ23" s="47">
        <f t="shared" si="25"/>
        <v>0.19193287037037038</v>
      </c>
      <c r="BA23" s="47">
        <f t="shared" si="25"/>
        <v>0.1970601851851852</v>
      </c>
      <c r="BB23" s="47">
        <f t="shared" si="25"/>
        <v>0.20225694444444445</v>
      </c>
      <c r="BC23" s="47">
        <f t="shared" si="25"/>
        <v>0.20755787037037038</v>
      </c>
      <c r="BD23" s="47">
        <f t="shared" si="25"/>
        <v>0.21291666666666667</v>
      </c>
      <c r="BE23" s="47">
        <f t="shared" si="25"/>
        <v>0.21825231481481483</v>
      </c>
      <c r="BF23" s="47">
        <f t="shared" si="25"/>
        <v>0.22344907407407408</v>
      </c>
      <c r="BG23" s="47">
        <f t="shared" si="25"/>
        <v>0.22869212962962962</v>
      </c>
      <c r="BH23" s="47">
        <f t="shared" si="25"/>
        <v>0.23406249999999998</v>
      </c>
      <c r="BI23" s="47">
        <f t="shared" si="25"/>
        <v>0.23957175925925925</v>
      </c>
      <c r="BJ23" s="47">
        <f t="shared" si="25"/>
        <v>0.24506944444444442</v>
      </c>
      <c r="BK23" s="47">
        <f t="shared" si="25"/>
        <v>0.25055555555555553</v>
      </c>
      <c r="BL23" s="47">
        <f t="shared" si="25"/>
        <v>0.25609953703703703</v>
      </c>
      <c r="BM23" s="47">
        <f t="shared" si="25"/>
        <v>0.2616087962962963</v>
      </c>
      <c r="BN23" s="47">
        <f t="shared" si="25"/>
        <v>0.26722222222222225</v>
      </c>
      <c r="BO23" s="47">
        <f t="shared" si="25"/>
        <v>0.27310185185185187</v>
      </c>
      <c r="BP23" s="47">
        <f t="shared" si="25"/>
        <v>0.2789699074074074</v>
      </c>
      <c r="BQ23" s="47">
        <f t="shared" si="25"/>
        <v>0.28494212962962961</v>
      </c>
      <c r="BR23" s="47">
        <f t="shared" si="25"/>
        <v>0.29084490740740737</v>
      </c>
      <c r="BS23" s="47">
        <f t="shared" si="25"/>
        <v>0.29682870370370368</v>
      </c>
      <c r="BT23" s="47">
        <f t="shared" si="25"/>
        <v>0.30276620370370366</v>
      </c>
      <c r="BU23" s="47">
        <f t="shared" si="25"/>
        <v>0.30872685185185184</v>
      </c>
      <c r="BV23" s="47">
        <f t="shared" si="25"/>
        <v>0.31474537037037037</v>
      </c>
      <c r="BW23" s="47">
        <f t="shared" si="25"/>
        <v>0.32085648148148149</v>
      </c>
      <c r="BX23" s="47">
        <f t="shared" si="25"/>
        <v>0.32692129629629629</v>
      </c>
      <c r="BY23" s="47">
        <f t="shared" si="25"/>
        <v>0.33314814814814814</v>
      </c>
      <c r="BZ23" s="47">
        <f t="shared" si="25"/>
        <v>0.33899305555555553</v>
      </c>
      <c r="CA23" s="47">
        <f t="shared" si="25"/>
        <v>0.34465277777777775</v>
      </c>
      <c r="CB23" s="47">
        <f t="shared" ref="CB23:DG23" si="26">CA23+CB22</f>
        <v>0.34980324074074071</v>
      </c>
      <c r="CC23" s="47">
        <f t="shared" si="26"/>
        <v>0.35662037037037031</v>
      </c>
    </row>
    <row r="24" spans="1:81" s="8" customFormat="1" ht="12">
      <c r="A24" s="14">
        <v>10</v>
      </c>
      <c r="B24" s="14">
        <v>131</v>
      </c>
      <c r="C24" s="14" t="s">
        <v>295</v>
      </c>
      <c r="D24" s="14" t="s">
        <v>296</v>
      </c>
      <c r="E24" s="15" t="s">
        <v>216</v>
      </c>
      <c r="F24" s="15">
        <v>1985</v>
      </c>
      <c r="G24" s="14" t="s">
        <v>297</v>
      </c>
      <c r="H24" s="16" t="s">
        <v>298</v>
      </c>
      <c r="I24" s="44" t="s">
        <v>299</v>
      </c>
      <c r="J24" s="15" t="s">
        <v>300</v>
      </c>
      <c r="K24" s="15">
        <v>1535.16</v>
      </c>
      <c r="L24" s="15">
        <v>65</v>
      </c>
      <c r="M24" s="15">
        <f>((K24*L24)+214.6)/1000</f>
        <v>100.00000000000001</v>
      </c>
      <c r="N24" s="15" t="s">
        <v>301</v>
      </c>
      <c r="O24" s="15"/>
      <c r="P24" s="48" t="s">
        <v>302</v>
      </c>
      <c r="Q24" s="48" t="s">
        <v>203</v>
      </c>
      <c r="R24" s="48" t="s">
        <v>202</v>
      </c>
      <c r="S24" s="48" t="s">
        <v>169</v>
      </c>
      <c r="T24" s="48" t="s">
        <v>193</v>
      </c>
      <c r="U24" s="48" t="s">
        <v>202</v>
      </c>
      <c r="V24" s="48" t="s">
        <v>168</v>
      </c>
      <c r="W24" s="48" t="s">
        <v>126</v>
      </c>
      <c r="X24" s="48" t="s">
        <v>167</v>
      </c>
      <c r="Y24" s="48" t="s">
        <v>122</v>
      </c>
      <c r="Z24" s="48" t="s">
        <v>168</v>
      </c>
      <c r="AA24" s="48" t="s">
        <v>124</v>
      </c>
      <c r="AB24" s="48" t="s">
        <v>167</v>
      </c>
      <c r="AC24" s="48" t="s">
        <v>142</v>
      </c>
      <c r="AD24" s="48" t="s">
        <v>167</v>
      </c>
      <c r="AE24" s="48" t="s">
        <v>203</v>
      </c>
      <c r="AF24" s="48" t="s">
        <v>205</v>
      </c>
      <c r="AG24" s="48" t="s">
        <v>143</v>
      </c>
      <c r="AH24" s="48" t="s">
        <v>167</v>
      </c>
      <c r="AI24" s="48" t="s">
        <v>180</v>
      </c>
      <c r="AJ24" s="48" t="s">
        <v>205</v>
      </c>
      <c r="AK24" s="48" t="s">
        <v>180</v>
      </c>
      <c r="AL24" s="48" t="s">
        <v>165</v>
      </c>
      <c r="AM24" s="48" t="s">
        <v>126</v>
      </c>
      <c r="AN24" s="48" t="s">
        <v>204</v>
      </c>
      <c r="AO24" s="48" t="s">
        <v>147</v>
      </c>
      <c r="AP24" s="48" t="s">
        <v>181</v>
      </c>
      <c r="AQ24" s="48" t="s">
        <v>260</v>
      </c>
      <c r="AR24" s="48" t="s">
        <v>202</v>
      </c>
      <c r="AS24" s="48" t="s">
        <v>183</v>
      </c>
      <c r="AT24" s="48" t="s">
        <v>282</v>
      </c>
      <c r="AU24" s="48" t="s">
        <v>232</v>
      </c>
      <c r="AV24" s="48" t="s">
        <v>270</v>
      </c>
      <c r="AW24" s="48" t="s">
        <v>161</v>
      </c>
      <c r="AX24" s="48" t="s">
        <v>242</v>
      </c>
      <c r="AY24" s="48" t="s">
        <v>282</v>
      </c>
      <c r="AZ24" s="48" t="s">
        <v>282</v>
      </c>
      <c r="BA24" s="48" t="s">
        <v>259</v>
      </c>
      <c r="BB24" s="48" t="s">
        <v>303</v>
      </c>
      <c r="BC24" s="48" t="s">
        <v>304</v>
      </c>
      <c r="BD24" s="48" t="s">
        <v>258</v>
      </c>
      <c r="BE24" s="48" t="s">
        <v>305</v>
      </c>
      <c r="BF24" s="48" t="s">
        <v>306</v>
      </c>
      <c r="BG24" s="48" t="s">
        <v>259</v>
      </c>
      <c r="BH24" s="48" t="s">
        <v>307</v>
      </c>
      <c r="BI24" s="48" t="s">
        <v>304</v>
      </c>
      <c r="BJ24" s="48" t="s">
        <v>267</v>
      </c>
      <c r="BK24" s="48" t="s">
        <v>209</v>
      </c>
      <c r="BL24" s="48" t="s">
        <v>264</v>
      </c>
      <c r="BM24" s="48" t="s">
        <v>286</v>
      </c>
      <c r="BN24" s="48" t="s">
        <v>308</v>
      </c>
      <c r="BO24" s="48" t="s">
        <v>212</v>
      </c>
      <c r="BP24" s="48" t="s">
        <v>309</v>
      </c>
      <c r="BQ24" s="48" t="s">
        <v>310</v>
      </c>
      <c r="BR24" s="48" t="s">
        <v>311</v>
      </c>
      <c r="BS24" s="48" t="s">
        <v>261</v>
      </c>
      <c r="BT24" s="48" t="s">
        <v>286</v>
      </c>
      <c r="BU24" s="48" t="s">
        <v>293</v>
      </c>
      <c r="BV24" s="48" t="s">
        <v>287</v>
      </c>
      <c r="BW24" s="48" t="s">
        <v>312</v>
      </c>
      <c r="BX24" s="48" t="s">
        <v>293</v>
      </c>
      <c r="BY24" s="48" t="s">
        <v>265</v>
      </c>
      <c r="BZ24" s="48" t="s">
        <v>290</v>
      </c>
      <c r="CA24" s="48" t="s">
        <v>313</v>
      </c>
      <c r="CB24" s="48" t="s">
        <v>264</v>
      </c>
      <c r="CC24" s="48" t="s">
        <v>291</v>
      </c>
    </row>
    <row r="25" spans="1:81" s="10" customFormat="1" ht="12">
      <c r="A25" s="16"/>
      <c r="B25" s="16"/>
      <c r="C25" s="16"/>
      <c r="D25" s="16"/>
      <c r="E25" s="17"/>
      <c r="F25" s="17"/>
      <c r="G25" s="16"/>
      <c r="H25" s="16"/>
      <c r="I25" s="44"/>
      <c r="J25" s="17"/>
      <c r="K25" s="17"/>
      <c r="L25" s="17"/>
      <c r="M25" s="17"/>
      <c r="N25" s="17"/>
      <c r="O25" s="18">
        <v>0</v>
      </c>
      <c r="P25" s="48">
        <f t="shared" ref="P25:AU25" si="27">O25+P24</f>
        <v>6.3657407407407402E-4</v>
      </c>
      <c r="Q25" s="48">
        <f t="shared" si="27"/>
        <v>5.6250000000000007E-3</v>
      </c>
      <c r="R25" s="48">
        <f t="shared" si="27"/>
        <v>1.0671296296296297E-2</v>
      </c>
      <c r="S25" s="48">
        <f t="shared" si="27"/>
        <v>1.5682870370370371E-2</v>
      </c>
      <c r="T25" s="48">
        <f t="shared" si="27"/>
        <v>2.0763888888888891E-2</v>
      </c>
      <c r="U25" s="48">
        <f t="shared" si="27"/>
        <v>2.5810185185185186E-2</v>
      </c>
      <c r="V25" s="48">
        <f t="shared" si="27"/>
        <v>3.0810185185185187E-2</v>
      </c>
      <c r="W25" s="48">
        <f t="shared" si="27"/>
        <v>3.5787037037037041E-2</v>
      </c>
      <c r="X25" s="48">
        <f t="shared" si="27"/>
        <v>4.0752314814814818E-2</v>
      </c>
      <c r="Y25" s="48">
        <f t="shared" si="27"/>
        <v>4.5648148148148153E-2</v>
      </c>
      <c r="Z25" s="48">
        <f t="shared" si="27"/>
        <v>5.064814814814815E-2</v>
      </c>
      <c r="AA25" s="48">
        <f t="shared" si="27"/>
        <v>5.5474537037037037E-2</v>
      </c>
      <c r="AB25" s="48">
        <f t="shared" si="27"/>
        <v>6.0439814814814814E-2</v>
      </c>
      <c r="AC25" s="48">
        <f t="shared" si="27"/>
        <v>6.535879629629629E-2</v>
      </c>
      <c r="AD25" s="48">
        <f t="shared" si="27"/>
        <v>7.0324074074074067E-2</v>
      </c>
      <c r="AE25" s="48">
        <f t="shared" si="27"/>
        <v>7.5312499999999991E-2</v>
      </c>
      <c r="AF25" s="48">
        <f t="shared" si="27"/>
        <v>8.0347222222222209E-2</v>
      </c>
      <c r="AG25" s="48">
        <f t="shared" si="27"/>
        <v>8.5254629629629611E-2</v>
      </c>
      <c r="AH25" s="48">
        <f t="shared" si="27"/>
        <v>9.0219907407407388E-2</v>
      </c>
      <c r="AI25" s="48">
        <f t="shared" si="27"/>
        <v>9.5277777777777753E-2</v>
      </c>
      <c r="AJ25" s="48">
        <f t="shared" si="27"/>
        <v>0.10031249999999997</v>
      </c>
      <c r="AK25" s="48">
        <f t="shared" si="27"/>
        <v>0.10537037037037034</v>
      </c>
      <c r="AL25" s="48">
        <f t="shared" si="27"/>
        <v>0.11046296296296293</v>
      </c>
      <c r="AM25" s="48">
        <f t="shared" si="27"/>
        <v>0.11543981481481479</v>
      </c>
      <c r="AN25" s="48">
        <f t="shared" si="27"/>
        <v>0.12046296296296294</v>
      </c>
      <c r="AO25" s="48">
        <f t="shared" si="27"/>
        <v>0.1255671296296296</v>
      </c>
      <c r="AP25" s="48">
        <f t="shared" si="27"/>
        <v>0.13076388888888885</v>
      </c>
      <c r="AQ25" s="48">
        <f t="shared" si="27"/>
        <v>0.13633101851851848</v>
      </c>
      <c r="AR25" s="48">
        <f t="shared" si="27"/>
        <v>0.14137731481481478</v>
      </c>
      <c r="AS25" s="48">
        <f t="shared" si="27"/>
        <v>0.14673611111111107</v>
      </c>
      <c r="AT25" s="48">
        <f t="shared" si="27"/>
        <v>0.15207175925925923</v>
      </c>
      <c r="AU25" s="48">
        <f t="shared" si="27"/>
        <v>0.15759259259259256</v>
      </c>
      <c r="AV25" s="48">
        <f t="shared" ref="AV25:CA25" si="28">AU25+AV24</f>
        <v>0.16305555555555554</v>
      </c>
      <c r="AW25" s="48">
        <f t="shared" si="28"/>
        <v>0.16818287037037036</v>
      </c>
      <c r="AX25" s="48">
        <f t="shared" si="28"/>
        <v>0.17434027777777777</v>
      </c>
      <c r="AY25" s="48">
        <f t="shared" si="28"/>
        <v>0.17967592592592593</v>
      </c>
      <c r="AZ25" s="48">
        <f t="shared" si="28"/>
        <v>0.18501157407407409</v>
      </c>
      <c r="BA25" s="48">
        <f t="shared" si="28"/>
        <v>0.19069444444444447</v>
      </c>
      <c r="BB25" s="48">
        <f t="shared" si="28"/>
        <v>0.19745370370370374</v>
      </c>
      <c r="BC25" s="48">
        <f t="shared" si="28"/>
        <v>0.20328703703703707</v>
      </c>
      <c r="BD25" s="48">
        <f t="shared" si="28"/>
        <v>0.20931712962962967</v>
      </c>
      <c r="BE25" s="48">
        <f t="shared" si="28"/>
        <v>0.21484953703703707</v>
      </c>
      <c r="BF25" s="48">
        <f t="shared" si="28"/>
        <v>0.22113425925925931</v>
      </c>
      <c r="BG25" s="48">
        <f t="shared" si="28"/>
        <v>0.22681712962962969</v>
      </c>
      <c r="BH25" s="48">
        <f t="shared" si="28"/>
        <v>0.23291666666666672</v>
      </c>
      <c r="BI25" s="48">
        <f t="shared" si="28"/>
        <v>0.23875000000000005</v>
      </c>
      <c r="BJ25" s="48">
        <f t="shared" si="28"/>
        <v>0.24440972222222226</v>
      </c>
      <c r="BK25" s="48">
        <f t="shared" si="28"/>
        <v>0.24990740740740744</v>
      </c>
      <c r="BL25" s="48">
        <f t="shared" si="28"/>
        <v>0.25613425925925931</v>
      </c>
      <c r="BM25" s="48">
        <f t="shared" si="28"/>
        <v>0.26201388888888894</v>
      </c>
      <c r="BN25" s="48">
        <f t="shared" si="28"/>
        <v>0.26832175925925933</v>
      </c>
      <c r="BO25" s="48">
        <f t="shared" si="28"/>
        <v>0.27402777777777787</v>
      </c>
      <c r="BP25" s="48">
        <f t="shared" si="28"/>
        <v>0.28064814814814826</v>
      </c>
      <c r="BQ25" s="48">
        <f t="shared" si="28"/>
        <v>0.28641203703703716</v>
      </c>
      <c r="BR25" s="48">
        <f t="shared" si="28"/>
        <v>0.29334490740740754</v>
      </c>
      <c r="BS25" s="48">
        <f t="shared" si="28"/>
        <v>0.29930555555555571</v>
      </c>
      <c r="BT25" s="48">
        <f t="shared" si="28"/>
        <v>0.30518518518518534</v>
      </c>
      <c r="BU25" s="48">
        <f t="shared" si="28"/>
        <v>0.31103009259259273</v>
      </c>
      <c r="BV25" s="48">
        <f t="shared" si="28"/>
        <v>0.31693287037037049</v>
      </c>
      <c r="BW25" s="48">
        <f t="shared" si="28"/>
        <v>0.32274305555555566</v>
      </c>
      <c r="BX25" s="48">
        <f t="shared" si="28"/>
        <v>0.32858796296296305</v>
      </c>
      <c r="BY25" s="48">
        <f t="shared" si="28"/>
        <v>0.33445601851851858</v>
      </c>
      <c r="BZ25" s="48">
        <f t="shared" si="28"/>
        <v>0.34047453703703712</v>
      </c>
      <c r="CA25" s="48">
        <f t="shared" si="28"/>
        <v>0.34633101851851861</v>
      </c>
      <c r="CB25" s="48">
        <f t="shared" ref="CB25:DG25" si="29">CA25+CB24</f>
        <v>0.35255787037037045</v>
      </c>
      <c r="CC25" s="48">
        <f t="shared" si="29"/>
        <v>0.35866898148148157</v>
      </c>
    </row>
    <row r="26" spans="1:81" s="8" customFormat="1" ht="12">
      <c r="A26" s="8">
        <v>11</v>
      </c>
      <c r="B26" s="8">
        <v>111</v>
      </c>
      <c r="C26" s="8" t="s">
        <v>314</v>
      </c>
      <c r="D26" s="8" t="s">
        <v>315</v>
      </c>
      <c r="E26" s="9" t="s">
        <v>216</v>
      </c>
      <c r="F26" s="9">
        <v>1982</v>
      </c>
      <c r="G26" s="8" t="s">
        <v>316</v>
      </c>
      <c r="H26" s="10" t="s">
        <v>317</v>
      </c>
      <c r="I26" s="43" t="s">
        <v>318</v>
      </c>
      <c r="J26" s="9" t="s">
        <v>319</v>
      </c>
      <c r="K26" s="9">
        <v>1535.16</v>
      </c>
      <c r="L26" s="9">
        <v>65</v>
      </c>
      <c r="M26" s="9">
        <f>((K26*L26)+214.6)/1000</f>
        <v>100.00000000000001</v>
      </c>
      <c r="N26" s="9" t="s">
        <v>320</v>
      </c>
      <c r="O26" s="11"/>
      <c r="P26" s="47" t="s">
        <v>177</v>
      </c>
      <c r="Q26" s="47" t="s">
        <v>156</v>
      </c>
      <c r="R26" s="47" t="s">
        <v>193</v>
      </c>
      <c r="S26" s="47" t="s">
        <v>180</v>
      </c>
      <c r="T26" s="47" t="s">
        <v>162</v>
      </c>
      <c r="U26" s="47" t="s">
        <v>208</v>
      </c>
      <c r="V26" s="47" t="s">
        <v>147</v>
      </c>
      <c r="W26" s="47" t="s">
        <v>162</v>
      </c>
      <c r="X26" s="47" t="s">
        <v>144</v>
      </c>
      <c r="Y26" s="47" t="s">
        <v>161</v>
      </c>
      <c r="Z26" s="47" t="s">
        <v>162</v>
      </c>
      <c r="AA26" s="47" t="s">
        <v>207</v>
      </c>
      <c r="AB26" s="47" t="s">
        <v>182</v>
      </c>
      <c r="AC26" s="47" t="s">
        <v>161</v>
      </c>
      <c r="AD26" s="47" t="s">
        <v>191</v>
      </c>
      <c r="AE26" s="47" t="s">
        <v>158</v>
      </c>
      <c r="AF26" s="47" t="s">
        <v>280</v>
      </c>
      <c r="AG26" s="47" t="s">
        <v>280</v>
      </c>
      <c r="AH26" s="47" t="s">
        <v>207</v>
      </c>
      <c r="AI26" s="47" t="s">
        <v>191</v>
      </c>
      <c r="AJ26" s="47" t="s">
        <v>233</v>
      </c>
      <c r="AK26" s="47" t="s">
        <v>321</v>
      </c>
      <c r="AL26" s="47" t="s">
        <v>184</v>
      </c>
      <c r="AM26" s="47" t="s">
        <v>285</v>
      </c>
      <c r="AN26" s="47" t="s">
        <v>187</v>
      </c>
      <c r="AO26" s="47" t="s">
        <v>225</v>
      </c>
      <c r="AP26" s="47" t="s">
        <v>322</v>
      </c>
      <c r="AQ26" s="47" t="s">
        <v>267</v>
      </c>
      <c r="AR26" s="47" t="s">
        <v>187</v>
      </c>
      <c r="AS26" s="47" t="s">
        <v>231</v>
      </c>
      <c r="AT26" s="47" t="s">
        <v>286</v>
      </c>
      <c r="AU26" s="47" t="s">
        <v>322</v>
      </c>
      <c r="AV26" s="47" t="s">
        <v>183</v>
      </c>
      <c r="AW26" s="47" t="s">
        <v>268</v>
      </c>
      <c r="AX26" s="47" t="s">
        <v>304</v>
      </c>
      <c r="AY26" s="47" t="s">
        <v>270</v>
      </c>
      <c r="AZ26" s="47" t="s">
        <v>225</v>
      </c>
      <c r="BA26" s="47" t="s">
        <v>189</v>
      </c>
      <c r="BB26" s="47" t="s">
        <v>229</v>
      </c>
      <c r="BC26" s="47" t="s">
        <v>288</v>
      </c>
      <c r="BD26" s="47" t="s">
        <v>323</v>
      </c>
      <c r="BE26" s="47" t="s">
        <v>291</v>
      </c>
      <c r="BF26" s="47" t="s">
        <v>324</v>
      </c>
      <c r="BG26" s="47" t="s">
        <v>261</v>
      </c>
      <c r="BH26" s="47" t="s">
        <v>304</v>
      </c>
      <c r="BI26" s="47" t="s">
        <v>261</v>
      </c>
      <c r="BJ26" s="47" t="s">
        <v>325</v>
      </c>
      <c r="BK26" s="47" t="s">
        <v>226</v>
      </c>
      <c r="BL26" s="47" t="s">
        <v>304</v>
      </c>
      <c r="BM26" s="47" t="s">
        <v>326</v>
      </c>
      <c r="BN26" s="47" t="s">
        <v>327</v>
      </c>
      <c r="BO26" s="47" t="s">
        <v>265</v>
      </c>
      <c r="BP26" s="47" t="s">
        <v>266</v>
      </c>
      <c r="BQ26" s="47" t="s">
        <v>290</v>
      </c>
      <c r="BR26" s="47" t="s">
        <v>328</v>
      </c>
      <c r="BS26" s="47" t="s">
        <v>329</v>
      </c>
      <c r="BT26" s="47" t="s">
        <v>330</v>
      </c>
      <c r="BU26" s="47" t="s">
        <v>330</v>
      </c>
      <c r="BV26" s="47" t="s">
        <v>331</v>
      </c>
      <c r="BW26" s="47" t="s">
        <v>242</v>
      </c>
      <c r="BX26" s="47" t="s">
        <v>328</v>
      </c>
      <c r="BY26" s="47" t="s">
        <v>332</v>
      </c>
      <c r="BZ26" s="47" t="s">
        <v>330</v>
      </c>
      <c r="CA26" s="47" t="s">
        <v>333</v>
      </c>
      <c r="CB26" s="47" t="s">
        <v>206</v>
      </c>
      <c r="CC26" s="47" t="s">
        <v>308</v>
      </c>
    </row>
    <row r="27" spans="1:81" s="10" customFormat="1" ht="12">
      <c r="E27" s="12"/>
      <c r="F27" s="12"/>
      <c r="I27" s="43"/>
      <c r="J27" s="12"/>
      <c r="K27" s="12"/>
      <c r="L27" s="12"/>
      <c r="M27" s="12"/>
      <c r="N27" s="12"/>
      <c r="O27" s="13">
        <v>0</v>
      </c>
      <c r="P27" s="47">
        <f t="shared" ref="P27:AU27" si="30">O27+P26</f>
        <v>6.9444444444444447E-4</v>
      </c>
      <c r="Q27" s="47">
        <f t="shared" si="30"/>
        <v>5.6365740740740734E-3</v>
      </c>
      <c r="R27" s="47">
        <f t="shared" si="30"/>
        <v>1.0717592592592591E-2</v>
      </c>
      <c r="S27" s="47">
        <f t="shared" si="30"/>
        <v>1.5775462962962963E-2</v>
      </c>
      <c r="T27" s="47">
        <f t="shared" si="30"/>
        <v>2.0891203703703703E-2</v>
      </c>
      <c r="U27" s="47">
        <f t="shared" si="30"/>
        <v>2.6041666666666668E-2</v>
      </c>
      <c r="V27" s="47">
        <f t="shared" si="30"/>
        <v>3.1145833333333334E-2</v>
      </c>
      <c r="W27" s="47">
        <f t="shared" si="30"/>
        <v>3.6261574074074078E-2</v>
      </c>
      <c r="X27" s="47">
        <f t="shared" si="30"/>
        <v>4.1400462962962965E-2</v>
      </c>
      <c r="Y27" s="47">
        <f t="shared" si="30"/>
        <v>4.6527777777777779E-2</v>
      </c>
      <c r="Z27" s="47">
        <f t="shared" si="30"/>
        <v>5.1643518518518519E-2</v>
      </c>
      <c r="AA27" s="47">
        <f t="shared" si="30"/>
        <v>5.6875000000000002E-2</v>
      </c>
      <c r="AB27" s="47">
        <f t="shared" si="30"/>
        <v>6.2118055555555558E-2</v>
      </c>
      <c r="AC27" s="47">
        <f t="shared" si="30"/>
        <v>6.7245370370370372E-2</v>
      </c>
      <c r="AD27" s="47">
        <f t="shared" si="30"/>
        <v>7.2430555555555554E-2</v>
      </c>
      <c r="AE27" s="47">
        <f t="shared" si="30"/>
        <v>7.7650462962962963E-2</v>
      </c>
      <c r="AF27" s="47">
        <f t="shared" si="30"/>
        <v>8.29050925925926E-2</v>
      </c>
      <c r="AG27" s="47">
        <f t="shared" si="30"/>
        <v>8.8159722222222237E-2</v>
      </c>
      <c r="AH27" s="47">
        <f t="shared" si="30"/>
        <v>9.3391203703703712E-2</v>
      </c>
      <c r="AI27" s="47">
        <f t="shared" si="30"/>
        <v>9.8576388888888894E-2</v>
      </c>
      <c r="AJ27" s="47">
        <f t="shared" si="30"/>
        <v>0.10390046296296297</v>
      </c>
      <c r="AK27" s="47">
        <f t="shared" si="30"/>
        <v>0.10931712962962964</v>
      </c>
      <c r="AL27" s="47">
        <f t="shared" si="30"/>
        <v>0.11476851851851853</v>
      </c>
      <c r="AM27" s="47">
        <f t="shared" si="30"/>
        <v>0.12031250000000002</v>
      </c>
      <c r="AN27" s="47">
        <f t="shared" si="30"/>
        <v>0.12596064814814817</v>
      </c>
      <c r="AO27" s="47">
        <f t="shared" si="30"/>
        <v>0.13165509259259262</v>
      </c>
      <c r="AP27" s="47">
        <f t="shared" si="30"/>
        <v>0.1373263888888889</v>
      </c>
      <c r="AQ27" s="47">
        <f t="shared" si="30"/>
        <v>0.14298611111111112</v>
      </c>
      <c r="AR27" s="47">
        <f t="shared" si="30"/>
        <v>0.14863425925925927</v>
      </c>
      <c r="AS27" s="47">
        <f t="shared" si="30"/>
        <v>0.15438657407407408</v>
      </c>
      <c r="AT27" s="47">
        <f t="shared" si="30"/>
        <v>0.1602662037037037</v>
      </c>
      <c r="AU27" s="47">
        <f t="shared" si="30"/>
        <v>0.16593749999999999</v>
      </c>
      <c r="AV27" s="47">
        <f t="shared" ref="AV27:CA27" si="31">AU27+AV26</f>
        <v>0.17129629629629628</v>
      </c>
      <c r="AW27" s="47">
        <f t="shared" si="31"/>
        <v>0.17687499999999998</v>
      </c>
      <c r="AX27" s="47">
        <f t="shared" si="31"/>
        <v>0.18270833333333331</v>
      </c>
      <c r="AY27" s="47">
        <f t="shared" si="31"/>
        <v>0.18817129629629628</v>
      </c>
      <c r="AZ27" s="47">
        <f t="shared" si="31"/>
        <v>0.19386574074074073</v>
      </c>
      <c r="BA27" s="47">
        <f t="shared" si="31"/>
        <v>0.19942129629629629</v>
      </c>
      <c r="BB27" s="47">
        <f t="shared" si="31"/>
        <v>0.20513888888888887</v>
      </c>
      <c r="BC27" s="47">
        <f t="shared" si="31"/>
        <v>0.21112268518518518</v>
      </c>
      <c r="BD27" s="47">
        <f t="shared" si="31"/>
        <v>0.21719907407407407</v>
      </c>
      <c r="BE27" s="47">
        <f t="shared" si="31"/>
        <v>0.22331018518518519</v>
      </c>
      <c r="BF27" s="47">
        <f t="shared" si="31"/>
        <v>0.22951388888888891</v>
      </c>
      <c r="BG27" s="47">
        <f t="shared" si="31"/>
        <v>0.23547453703703705</v>
      </c>
      <c r="BH27" s="47">
        <f t="shared" si="31"/>
        <v>0.24130787037037038</v>
      </c>
      <c r="BI27" s="47">
        <f t="shared" si="31"/>
        <v>0.24726851851851853</v>
      </c>
      <c r="BJ27" s="47">
        <f t="shared" si="31"/>
        <v>0.25422453703703707</v>
      </c>
      <c r="BK27" s="47">
        <f t="shared" si="31"/>
        <v>0.26</v>
      </c>
      <c r="BL27" s="47">
        <f t="shared" si="31"/>
        <v>0.26583333333333337</v>
      </c>
      <c r="BM27" s="47">
        <f t="shared" si="31"/>
        <v>0.27174768518518522</v>
      </c>
      <c r="BN27" s="47">
        <f t="shared" si="31"/>
        <v>0.27767361111111116</v>
      </c>
      <c r="BO27" s="47">
        <f t="shared" si="31"/>
        <v>0.28354166666666669</v>
      </c>
      <c r="BP27" s="47">
        <f t="shared" si="31"/>
        <v>0.2895138888888889</v>
      </c>
      <c r="BQ27" s="47">
        <f t="shared" si="31"/>
        <v>0.29553240740740744</v>
      </c>
      <c r="BR27" s="47">
        <f t="shared" si="31"/>
        <v>0.30170138888888892</v>
      </c>
      <c r="BS27" s="47">
        <f t="shared" si="31"/>
        <v>0.30789351851851854</v>
      </c>
      <c r="BT27" s="47">
        <f t="shared" si="31"/>
        <v>0.31416666666666671</v>
      </c>
      <c r="BU27" s="47">
        <f t="shared" si="31"/>
        <v>0.32043981481481487</v>
      </c>
      <c r="BV27" s="47">
        <f t="shared" si="31"/>
        <v>0.32667824074074081</v>
      </c>
      <c r="BW27" s="47">
        <f t="shared" si="31"/>
        <v>0.3328356481481482</v>
      </c>
      <c r="BX27" s="47">
        <f t="shared" si="31"/>
        <v>0.33900462962962968</v>
      </c>
      <c r="BY27" s="47">
        <f t="shared" si="31"/>
        <v>0.34521990740740743</v>
      </c>
      <c r="BZ27" s="47">
        <f t="shared" si="31"/>
        <v>0.3514930555555556</v>
      </c>
      <c r="CA27" s="47">
        <f t="shared" si="31"/>
        <v>0.35775462962962967</v>
      </c>
      <c r="CB27" s="47">
        <f t="shared" ref="CB27:DG27" si="32">CA27+CB26</f>
        <v>0.36413194444444447</v>
      </c>
      <c r="CC27" s="47">
        <f t="shared" si="32"/>
        <v>0.37043981481481486</v>
      </c>
    </row>
    <row r="28" spans="1:81" s="8" customFormat="1" ht="12">
      <c r="A28" s="14">
        <v>13</v>
      </c>
      <c r="B28" s="14">
        <v>114</v>
      </c>
      <c r="C28" s="14" t="s">
        <v>334</v>
      </c>
      <c r="D28" s="14" t="s">
        <v>335</v>
      </c>
      <c r="E28" s="15" t="s">
        <v>216</v>
      </c>
      <c r="F28" s="15">
        <v>1996</v>
      </c>
      <c r="G28" s="14" t="s">
        <v>196</v>
      </c>
      <c r="H28" s="16" t="s">
        <v>218</v>
      </c>
      <c r="I28" s="44" t="s">
        <v>336</v>
      </c>
      <c r="J28" s="15" t="s">
        <v>337</v>
      </c>
      <c r="K28" s="15">
        <v>1535.16</v>
      </c>
      <c r="L28" s="15">
        <v>65</v>
      </c>
      <c r="M28" s="15">
        <f>((K28*L28)+214.6)/1000</f>
        <v>100.00000000000001</v>
      </c>
      <c r="N28" s="15" t="s">
        <v>338</v>
      </c>
      <c r="O28" s="15"/>
      <c r="P28" s="48" t="s">
        <v>278</v>
      </c>
      <c r="Q28" s="48" t="s">
        <v>282</v>
      </c>
      <c r="R28" s="48" t="s">
        <v>281</v>
      </c>
      <c r="S28" s="48" t="s">
        <v>145</v>
      </c>
      <c r="T28" s="48" t="s">
        <v>187</v>
      </c>
      <c r="U28" s="48" t="s">
        <v>225</v>
      </c>
      <c r="V28" s="48" t="s">
        <v>188</v>
      </c>
      <c r="W28" s="48" t="s">
        <v>322</v>
      </c>
      <c r="X28" s="48" t="s">
        <v>188</v>
      </c>
      <c r="Y28" s="48" t="s">
        <v>225</v>
      </c>
      <c r="Z28" s="48" t="s">
        <v>211</v>
      </c>
      <c r="AA28" s="48" t="s">
        <v>187</v>
      </c>
      <c r="AB28" s="48" t="s">
        <v>269</v>
      </c>
      <c r="AC28" s="48" t="s">
        <v>322</v>
      </c>
      <c r="AD28" s="48" t="s">
        <v>188</v>
      </c>
      <c r="AE28" s="48" t="s">
        <v>209</v>
      </c>
      <c r="AF28" s="48" t="s">
        <v>189</v>
      </c>
      <c r="AG28" s="48" t="s">
        <v>284</v>
      </c>
      <c r="AH28" s="48" t="s">
        <v>234</v>
      </c>
      <c r="AI28" s="48" t="s">
        <v>160</v>
      </c>
      <c r="AJ28" s="48" t="s">
        <v>339</v>
      </c>
      <c r="AK28" s="48" t="s">
        <v>267</v>
      </c>
      <c r="AL28" s="48" t="s">
        <v>322</v>
      </c>
      <c r="AM28" s="48" t="s">
        <v>231</v>
      </c>
      <c r="AN28" s="48" t="s">
        <v>227</v>
      </c>
      <c r="AO28" s="48" t="s">
        <v>230</v>
      </c>
      <c r="AP28" s="48" t="s">
        <v>231</v>
      </c>
      <c r="AQ28" s="48" t="s">
        <v>231</v>
      </c>
      <c r="AR28" s="48" t="s">
        <v>310</v>
      </c>
      <c r="AS28" s="48" t="s">
        <v>310</v>
      </c>
      <c r="AT28" s="48" t="s">
        <v>312</v>
      </c>
      <c r="AU28" s="48" t="s">
        <v>326</v>
      </c>
      <c r="AV28" s="48" t="s">
        <v>293</v>
      </c>
      <c r="AW28" s="48" t="s">
        <v>286</v>
      </c>
      <c r="AX28" s="48" t="s">
        <v>313</v>
      </c>
      <c r="AY28" s="48" t="s">
        <v>290</v>
      </c>
      <c r="AZ28" s="48" t="s">
        <v>286</v>
      </c>
      <c r="BA28" s="48" t="s">
        <v>289</v>
      </c>
      <c r="BB28" s="48" t="s">
        <v>290</v>
      </c>
      <c r="BC28" s="48" t="s">
        <v>340</v>
      </c>
      <c r="BD28" s="48" t="s">
        <v>242</v>
      </c>
      <c r="BE28" s="48" t="s">
        <v>309</v>
      </c>
      <c r="BF28" s="48" t="s">
        <v>307</v>
      </c>
      <c r="BG28" s="48" t="s">
        <v>288</v>
      </c>
      <c r="BH28" s="48" t="s">
        <v>323</v>
      </c>
      <c r="BI28" s="48" t="s">
        <v>341</v>
      </c>
      <c r="BJ28" s="48" t="s">
        <v>342</v>
      </c>
      <c r="BK28" s="48" t="s">
        <v>324</v>
      </c>
      <c r="BL28" s="48" t="s">
        <v>307</v>
      </c>
      <c r="BM28" s="48" t="s">
        <v>307</v>
      </c>
      <c r="BN28" s="48" t="s">
        <v>343</v>
      </c>
      <c r="BO28" s="48" t="s">
        <v>307</v>
      </c>
      <c r="BP28" s="48" t="s">
        <v>327</v>
      </c>
      <c r="BQ28" s="48" t="s">
        <v>344</v>
      </c>
      <c r="BR28" s="48" t="s">
        <v>344</v>
      </c>
      <c r="BS28" s="48" t="s">
        <v>328</v>
      </c>
      <c r="BT28" s="48" t="s">
        <v>345</v>
      </c>
      <c r="BU28" s="48" t="s">
        <v>342</v>
      </c>
      <c r="BV28" s="48" t="s">
        <v>346</v>
      </c>
      <c r="BW28" s="48" t="s">
        <v>342</v>
      </c>
      <c r="BX28" s="48" t="s">
        <v>328</v>
      </c>
      <c r="BY28" s="48" t="s">
        <v>346</v>
      </c>
      <c r="BZ28" s="48" t="s">
        <v>347</v>
      </c>
      <c r="CA28" s="48" t="s">
        <v>346</v>
      </c>
      <c r="CB28" s="48" t="s">
        <v>348</v>
      </c>
      <c r="CC28" s="48" t="s">
        <v>212</v>
      </c>
    </row>
    <row r="29" spans="1:81" s="10" customFormat="1" ht="12">
      <c r="A29" s="16"/>
      <c r="B29" s="16"/>
      <c r="C29" s="16"/>
      <c r="D29" s="16"/>
      <c r="E29" s="17"/>
      <c r="F29" s="17"/>
      <c r="G29" s="16"/>
      <c r="H29" s="16"/>
      <c r="I29" s="44"/>
      <c r="J29" s="17"/>
      <c r="K29" s="17"/>
      <c r="L29" s="17"/>
      <c r="M29" s="17"/>
      <c r="N29" s="17"/>
      <c r="O29" s="18">
        <v>0</v>
      </c>
      <c r="P29" s="48">
        <f t="shared" ref="P29:AU29" si="33">O29+P28</f>
        <v>7.291666666666667E-4</v>
      </c>
      <c r="Q29" s="48">
        <f t="shared" si="33"/>
        <v>6.0648148148148154E-3</v>
      </c>
      <c r="R29" s="48">
        <f t="shared" si="33"/>
        <v>1.1377314814814816E-2</v>
      </c>
      <c r="S29" s="48">
        <f t="shared" si="33"/>
        <v>1.6770833333333336E-2</v>
      </c>
      <c r="T29" s="48">
        <f t="shared" si="33"/>
        <v>2.2418981481481484E-2</v>
      </c>
      <c r="U29" s="48">
        <f t="shared" si="33"/>
        <v>2.8113425925925927E-2</v>
      </c>
      <c r="V29" s="48">
        <f t="shared" si="33"/>
        <v>3.3750000000000002E-2</v>
      </c>
      <c r="W29" s="48">
        <f t="shared" si="33"/>
        <v>3.9421296296296301E-2</v>
      </c>
      <c r="X29" s="48">
        <f t="shared" si="33"/>
        <v>4.5057870370370373E-2</v>
      </c>
      <c r="Y29" s="48">
        <f t="shared" si="33"/>
        <v>5.075231481481482E-2</v>
      </c>
      <c r="Z29" s="48">
        <f t="shared" si="33"/>
        <v>5.6365740740740744E-2</v>
      </c>
      <c r="AA29" s="48">
        <f t="shared" si="33"/>
        <v>6.2013888888888889E-2</v>
      </c>
      <c r="AB29" s="48">
        <f t="shared" si="33"/>
        <v>6.7743055555555556E-2</v>
      </c>
      <c r="AC29" s="48">
        <f t="shared" si="33"/>
        <v>7.3414351851851856E-2</v>
      </c>
      <c r="AD29" s="48">
        <f t="shared" si="33"/>
        <v>7.9050925925925927E-2</v>
      </c>
      <c r="AE29" s="48">
        <f t="shared" si="33"/>
        <v>8.4548611111111116E-2</v>
      </c>
      <c r="AF29" s="48">
        <f t="shared" si="33"/>
        <v>9.0104166666666666E-2</v>
      </c>
      <c r="AG29" s="48">
        <f t="shared" si="33"/>
        <v>9.5590277777777774E-2</v>
      </c>
      <c r="AH29" s="48">
        <f t="shared" si="33"/>
        <v>0.10118055555555555</v>
      </c>
      <c r="AI29" s="48">
        <f t="shared" si="33"/>
        <v>0.10680555555555556</v>
      </c>
      <c r="AJ29" s="48">
        <f t="shared" si="33"/>
        <v>0.11305555555555556</v>
      </c>
      <c r="AK29" s="48">
        <f t="shared" si="33"/>
        <v>0.11871527777777778</v>
      </c>
      <c r="AL29" s="48">
        <f t="shared" si="33"/>
        <v>0.12438657407407408</v>
      </c>
      <c r="AM29" s="48">
        <f t="shared" si="33"/>
        <v>0.13013888888888889</v>
      </c>
      <c r="AN29" s="48">
        <f t="shared" si="33"/>
        <v>0.13587962962962963</v>
      </c>
      <c r="AO29" s="48">
        <f t="shared" si="33"/>
        <v>0.14170138888888889</v>
      </c>
      <c r="AP29" s="48">
        <f t="shared" si="33"/>
        <v>0.1474537037037037</v>
      </c>
      <c r="AQ29" s="48">
        <f t="shared" si="33"/>
        <v>0.15320601851851851</v>
      </c>
      <c r="AR29" s="48">
        <f t="shared" si="33"/>
        <v>0.15896990740740741</v>
      </c>
      <c r="AS29" s="48">
        <f t="shared" si="33"/>
        <v>0.16473379629629631</v>
      </c>
      <c r="AT29" s="48">
        <f t="shared" si="33"/>
        <v>0.1705439814814815</v>
      </c>
      <c r="AU29" s="48">
        <f t="shared" si="33"/>
        <v>0.17645833333333336</v>
      </c>
      <c r="AV29" s="48">
        <f t="shared" ref="AV29:CA29" si="34">AU29+AV28</f>
        <v>0.18230324074074075</v>
      </c>
      <c r="AW29" s="48">
        <f t="shared" si="34"/>
        <v>0.18818287037037038</v>
      </c>
      <c r="AX29" s="48">
        <f t="shared" si="34"/>
        <v>0.19403935185185187</v>
      </c>
      <c r="AY29" s="48">
        <f t="shared" si="34"/>
        <v>0.20005787037037037</v>
      </c>
      <c r="AZ29" s="48">
        <f t="shared" si="34"/>
        <v>0.2059375</v>
      </c>
      <c r="BA29" s="48">
        <f t="shared" si="34"/>
        <v>0.21187500000000001</v>
      </c>
      <c r="BB29" s="48">
        <f t="shared" si="34"/>
        <v>0.21789351851851851</v>
      </c>
      <c r="BC29" s="48">
        <f t="shared" si="34"/>
        <v>0.22388888888888889</v>
      </c>
      <c r="BD29" s="48">
        <f t="shared" si="34"/>
        <v>0.2300462962962963</v>
      </c>
      <c r="BE29" s="48">
        <f t="shared" si="34"/>
        <v>0.23666666666666666</v>
      </c>
      <c r="BF29" s="48">
        <f t="shared" si="34"/>
        <v>0.24276620370370369</v>
      </c>
      <c r="BG29" s="48">
        <f t="shared" si="34"/>
        <v>0.24875</v>
      </c>
      <c r="BH29" s="48">
        <f t="shared" si="34"/>
        <v>0.25482638888888887</v>
      </c>
      <c r="BI29" s="48">
        <f t="shared" si="34"/>
        <v>0.26097222222222222</v>
      </c>
      <c r="BJ29" s="48">
        <f t="shared" si="34"/>
        <v>0.26709490740740738</v>
      </c>
      <c r="BK29" s="48">
        <f t="shared" si="34"/>
        <v>0.27329861111111109</v>
      </c>
      <c r="BL29" s="48">
        <f t="shared" si="34"/>
        <v>0.27939814814814812</v>
      </c>
      <c r="BM29" s="48">
        <f t="shared" si="34"/>
        <v>0.28549768518518515</v>
      </c>
      <c r="BN29" s="48">
        <f t="shared" si="34"/>
        <v>0.29144675925925922</v>
      </c>
      <c r="BO29" s="48">
        <f t="shared" si="34"/>
        <v>0.29754629629629625</v>
      </c>
      <c r="BP29" s="48">
        <f t="shared" si="34"/>
        <v>0.3034722222222222</v>
      </c>
      <c r="BQ29" s="48">
        <f t="shared" si="34"/>
        <v>0.30952546296296296</v>
      </c>
      <c r="BR29" s="48">
        <f t="shared" si="34"/>
        <v>0.31557870370370372</v>
      </c>
      <c r="BS29" s="48">
        <f t="shared" si="34"/>
        <v>0.32174768518518521</v>
      </c>
      <c r="BT29" s="48">
        <f t="shared" si="34"/>
        <v>0.32778935185185187</v>
      </c>
      <c r="BU29" s="48">
        <f t="shared" si="34"/>
        <v>0.33391203703703703</v>
      </c>
      <c r="BV29" s="48">
        <f t="shared" si="34"/>
        <v>0.34009259259259261</v>
      </c>
      <c r="BW29" s="48">
        <f t="shared" si="34"/>
        <v>0.34621527777777777</v>
      </c>
      <c r="BX29" s="48">
        <f t="shared" si="34"/>
        <v>0.35238425925925926</v>
      </c>
      <c r="BY29" s="48">
        <f t="shared" si="34"/>
        <v>0.35856481481481484</v>
      </c>
      <c r="BZ29" s="48">
        <f t="shared" si="34"/>
        <v>0.36469907407407409</v>
      </c>
      <c r="CA29" s="48">
        <f t="shared" si="34"/>
        <v>0.37087962962962967</v>
      </c>
      <c r="CB29" s="48">
        <f t="shared" ref="CB29:DG29" si="35">CA29+CB28</f>
        <v>0.37688657407407411</v>
      </c>
      <c r="CC29" s="48">
        <f t="shared" si="35"/>
        <v>0.38259259259259265</v>
      </c>
    </row>
    <row r="30" spans="1:81" s="8" customFormat="1" ht="12">
      <c r="A30" s="8">
        <v>20</v>
      </c>
      <c r="B30" s="8">
        <v>155</v>
      </c>
      <c r="C30" s="8" t="s">
        <v>349</v>
      </c>
      <c r="D30" s="8" t="s">
        <v>350</v>
      </c>
      <c r="E30" s="9" t="s">
        <v>84</v>
      </c>
      <c r="F30" s="9">
        <v>1959</v>
      </c>
      <c r="G30" s="8" t="s">
        <v>150</v>
      </c>
      <c r="H30" s="10" t="s">
        <v>151</v>
      </c>
      <c r="I30" s="43" t="s">
        <v>351</v>
      </c>
      <c r="J30" s="9" t="s">
        <v>352</v>
      </c>
      <c r="K30" s="9">
        <v>1535.16</v>
      </c>
      <c r="L30" s="9">
        <v>65</v>
      </c>
      <c r="M30" s="9">
        <f>((K30*L30)+214.6)/1000</f>
        <v>100.00000000000001</v>
      </c>
      <c r="N30" s="9" t="s">
        <v>353</v>
      </c>
      <c r="O30" s="11"/>
      <c r="P30" s="47" t="s">
        <v>354</v>
      </c>
      <c r="Q30" s="47" t="s">
        <v>281</v>
      </c>
      <c r="R30" s="47" t="s">
        <v>279</v>
      </c>
      <c r="S30" s="47" t="s">
        <v>210</v>
      </c>
      <c r="T30" s="47" t="s">
        <v>282</v>
      </c>
      <c r="U30" s="47" t="s">
        <v>355</v>
      </c>
      <c r="V30" s="47" t="s">
        <v>355</v>
      </c>
      <c r="W30" s="47" t="s">
        <v>210</v>
      </c>
      <c r="X30" s="47" t="s">
        <v>310</v>
      </c>
      <c r="Y30" s="47" t="s">
        <v>190</v>
      </c>
      <c r="Z30" s="47" t="s">
        <v>190</v>
      </c>
      <c r="AA30" s="47" t="s">
        <v>234</v>
      </c>
      <c r="AB30" s="47" t="s">
        <v>283</v>
      </c>
      <c r="AC30" s="47" t="s">
        <v>224</v>
      </c>
      <c r="AD30" s="47" t="s">
        <v>212</v>
      </c>
      <c r="AE30" s="47" t="s">
        <v>232</v>
      </c>
      <c r="AF30" s="47" t="s">
        <v>288</v>
      </c>
      <c r="AG30" s="47" t="s">
        <v>313</v>
      </c>
      <c r="AH30" s="47" t="s">
        <v>310</v>
      </c>
      <c r="AI30" s="47" t="s">
        <v>329</v>
      </c>
      <c r="AJ30" s="47" t="s">
        <v>356</v>
      </c>
      <c r="AK30" s="47" t="s">
        <v>242</v>
      </c>
      <c r="AL30" s="47" t="s">
        <v>357</v>
      </c>
      <c r="AM30" s="47" t="s">
        <v>358</v>
      </c>
      <c r="AN30" s="47" t="s">
        <v>359</v>
      </c>
      <c r="AO30" s="47" t="s">
        <v>323</v>
      </c>
      <c r="AP30" s="47" t="s">
        <v>360</v>
      </c>
      <c r="AQ30" s="47" t="s">
        <v>361</v>
      </c>
      <c r="AR30" s="47" t="s">
        <v>362</v>
      </c>
      <c r="AS30" s="47" t="s">
        <v>363</v>
      </c>
      <c r="AT30" s="47" t="s">
        <v>364</v>
      </c>
      <c r="AU30" s="47" t="s">
        <v>365</v>
      </c>
      <c r="AV30" s="47" t="s">
        <v>366</v>
      </c>
      <c r="AW30" s="47" t="s">
        <v>367</v>
      </c>
      <c r="AX30" s="47" t="s">
        <v>368</v>
      </c>
      <c r="AY30" s="47" t="s">
        <v>369</v>
      </c>
      <c r="AZ30" s="47" t="s">
        <v>370</v>
      </c>
      <c r="BA30" s="47" t="s">
        <v>359</v>
      </c>
      <c r="BB30" s="47" t="s">
        <v>367</v>
      </c>
      <c r="BC30" s="47" t="s">
        <v>371</v>
      </c>
      <c r="BD30" s="47" t="s">
        <v>372</v>
      </c>
      <c r="BE30" s="47" t="s">
        <v>373</v>
      </c>
      <c r="BF30" s="47" t="s">
        <v>374</v>
      </c>
      <c r="BG30" s="47" t="s">
        <v>375</v>
      </c>
      <c r="BH30" s="47" t="s">
        <v>376</v>
      </c>
      <c r="BI30" s="47" t="s">
        <v>377</v>
      </c>
      <c r="BJ30" s="47" t="s">
        <v>378</v>
      </c>
      <c r="BK30" s="47" t="s">
        <v>379</v>
      </c>
      <c r="BL30" s="47" t="s">
        <v>380</v>
      </c>
      <c r="BM30" s="47" t="s">
        <v>381</v>
      </c>
      <c r="BN30" s="47" t="s">
        <v>382</v>
      </c>
      <c r="BO30" s="47" t="s">
        <v>383</v>
      </c>
      <c r="BP30" s="47" t="s">
        <v>384</v>
      </c>
      <c r="BQ30" s="47" t="s">
        <v>374</v>
      </c>
      <c r="BR30" s="47" t="s">
        <v>385</v>
      </c>
      <c r="BS30" s="47" t="s">
        <v>386</v>
      </c>
      <c r="BT30" s="47" t="s">
        <v>246</v>
      </c>
      <c r="BU30" s="47" t="s">
        <v>387</v>
      </c>
      <c r="BV30" s="47" t="s">
        <v>388</v>
      </c>
      <c r="BW30" s="47" t="s">
        <v>389</v>
      </c>
      <c r="BX30" s="47" t="s">
        <v>390</v>
      </c>
      <c r="BY30" s="47" t="s">
        <v>391</v>
      </c>
      <c r="BZ30" s="47" t="s">
        <v>392</v>
      </c>
      <c r="CA30" s="47" t="s">
        <v>393</v>
      </c>
      <c r="CB30" s="47" t="s">
        <v>394</v>
      </c>
      <c r="CC30" s="47" t="s">
        <v>395</v>
      </c>
    </row>
    <row r="31" spans="1:81" s="10" customFormat="1" ht="12">
      <c r="E31" s="12"/>
      <c r="F31" s="12"/>
      <c r="I31" s="43"/>
      <c r="J31" s="12"/>
      <c r="K31" s="12"/>
      <c r="L31" s="12"/>
      <c r="M31" s="12"/>
      <c r="N31" s="12"/>
      <c r="O31" s="13">
        <v>0</v>
      </c>
      <c r="P31" s="47">
        <f t="shared" ref="P31:AU31" si="36">O31+P30</f>
        <v>7.6388888888888893E-4</v>
      </c>
      <c r="Q31" s="47">
        <f t="shared" si="36"/>
        <v>6.076388888888889E-3</v>
      </c>
      <c r="R31" s="47">
        <f t="shared" si="36"/>
        <v>1.1377314814814814E-2</v>
      </c>
      <c r="S31" s="47">
        <f t="shared" si="36"/>
        <v>1.6724537037037038E-2</v>
      </c>
      <c r="T31" s="47">
        <f t="shared" si="36"/>
        <v>2.2060185185185186E-2</v>
      </c>
      <c r="U31" s="47">
        <f t="shared" si="36"/>
        <v>2.7349537037037037E-2</v>
      </c>
      <c r="V31" s="47">
        <f t="shared" si="36"/>
        <v>3.2638888888888891E-2</v>
      </c>
      <c r="W31" s="47">
        <f t="shared" si="36"/>
        <v>3.7986111111111109E-2</v>
      </c>
      <c r="X31" s="47">
        <f t="shared" si="36"/>
        <v>4.3749999999999997E-2</v>
      </c>
      <c r="Y31" s="47">
        <f t="shared" si="36"/>
        <v>4.912037037037037E-2</v>
      </c>
      <c r="Z31" s="47">
        <f t="shared" si="36"/>
        <v>5.4490740740740742E-2</v>
      </c>
      <c r="AA31" s="47">
        <f t="shared" si="36"/>
        <v>6.008101851851852E-2</v>
      </c>
      <c r="AB31" s="47">
        <f t="shared" si="36"/>
        <v>6.5590277777777775E-2</v>
      </c>
      <c r="AC31" s="47">
        <f t="shared" si="36"/>
        <v>7.1030092592592589E-2</v>
      </c>
      <c r="AD31" s="47">
        <f t="shared" si="36"/>
        <v>7.6736111111111102E-2</v>
      </c>
      <c r="AE31" s="47">
        <f t="shared" si="36"/>
        <v>8.2256944444444438E-2</v>
      </c>
      <c r="AF31" s="47">
        <f t="shared" si="36"/>
        <v>8.8240740740740731E-2</v>
      </c>
      <c r="AG31" s="47">
        <f t="shared" si="36"/>
        <v>9.4097222222222207E-2</v>
      </c>
      <c r="AH31" s="47">
        <f t="shared" si="36"/>
        <v>9.9861111111111095E-2</v>
      </c>
      <c r="AI31" s="47">
        <f t="shared" si="36"/>
        <v>0.10605324074074073</v>
      </c>
      <c r="AJ31" s="47">
        <f t="shared" si="36"/>
        <v>0.11245370370370369</v>
      </c>
      <c r="AK31" s="47">
        <f t="shared" si="36"/>
        <v>0.1186111111111111</v>
      </c>
      <c r="AL31" s="47">
        <f t="shared" si="36"/>
        <v>0.12509259259259259</v>
      </c>
      <c r="AM31" s="47">
        <f t="shared" si="36"/>
        <v>0.13189814814814815</v>
      </c>
      <c r="AN31" s="47">
        <f t="shared" si="36"/>
        <v>0.13958333333333334</v>
      </c>
      <c r="AO31" s="47">
        <f t="shared" si="36"/>
        <v>0.14565972222222223</v>
      </c>
      <c r="AP31" s="47">
        <f t="shared" si="36"/>
        <v>0.15275462962962963</v>
      </c>
      <c r="AQ31" s="47">
        <f t="shared" si="36"/>
        <v>0.15943287037037038</v>
      </c>
      <c r="AR31" s="47">
        <f t="shared" si="36"/>
        <v>0.16627314814814814</v>
      </c>
      <c r="AS31" s="47">
        <f t="shared" si="36"/>
        <v>0.17449074074074072</v>
      </c>
      <c r="AT31" s="47">
        <f t="shared" si="36"/>
        <v>0.18155092592592592</v>
      </c>
      <c r="AU31" s="47">
        <f t="shared" si="36"/>
        <v>0.18820601851851851</v>
      </c>
      <c r="AV31" s="47">
        <f t="shared" ref="AV31:CA31" si="37">AU31+AV30</f>
        <v>0.19701388888888888</v>
      </c>
      <c r="AW31" s="47">
        <f t="shared" si="37"/>
        <v>0.20416666666666666</v>
      </c>
      <c r="AX31" s="47">
        <f t="shared" si="37"/>
        <v>0.21090277777777777</v>
      </c>
      <c r="AY31" s="47">
        <f t="shared" si="37"/>
        <v>0.21946759259259258</v>
      </c>
      <c r="AZ31" s="47">
        <f t="shared" si="37"/>
        <v>0.22770833333333332</v>
      </c>
      <c r="BA31" s="47">
        <f t="shared" si="37"/>
        <v>0.2353935185185185</v>
      </c>
      <c r="BB31" s="47">
        <f t="shared" si="37"/>
        <v>0.24254629629629629</v>
      </c>
      <c r="BC31" s="47">
        <f t="shared" si="37"/>
        <v>0.24993055555555554</v>
      </c>
      <c r="BD31" s="47">
        <f t="shared" si="37"/>
        <v>0.25715277777777779</v>
      </c>
      <c r="BE31" s="47">
        <f t="shared" si="37"/>
        <v>0.2651041666666667</v>
      </c>
      <c r="BF31" s="47">
        <f t="shared" si="37"/>
        <v>0.27326388888888892</v>
      </c>
      <c r="BG31" s="47">
        <f t="shared" si="37"/>
        <v>0.28108796296296301</v>
      </c>
      <c r="BH31" s="47">
        <f t="shared" si="37"/>
        <v>0.28855324074074079</v>
      </c>
      <c r="BI31" s="47">
        <f t="shared" si="37"/>
        <v>0.29967592592592596</v>
      </c>
      <c r="BJ31" s="47">
        <f t="shared" si="37"/>
        <v>0.30621527777777779</v>
      </c>
      <c r="BK31" s="47">
        <f t="shared" si="37"/>
        <v>0.31335648148148149</v>
      </c>
      <c r="BL31" s="47">
        <f t="shared" si="37"/>
        <v>0.32144675925925925</v>
      </c>
      <c r="BM31" s="47">
        <f t="shared" si="37"/>
        <v>0.33041666666666664</v>
      </c>
      <c r="BN31" s="47">
        <f t="shared" si="37"/>
        <v>0.33762731481481478</v>
      </c>
      <c r="BO31" s="47">
        <f t="shared" si="37"/>
        <v>0.34432870370370366</v>
      </c>
      <c r="BP31" s="47">
        <f t="shared" si="37"/>
        <v>0.35207175925925921</v>
      </c>
      <c r="BQ31" s="47">
        <f t="shared" si="37"/>
        <v>0.36023148148148143</v>
      </c>
      <c r="BR31" s="47">
        <f t="shared" si="37"/>
        <v>0.36789351851851848</v>
      </c>
      <c r="BS31" s="47">
        <f t="shared" si="37"/>
        <v>0.37564814814814812</v>
      </c>
      <c r="BT31" s="47">
        <f t="shared" si="37"/>
        <v>0.38337962962962963</v>
      </c>
      <c r="BU31" s="47">
        <f t="shared" si="37"/>
        <v>0.39164351851851853</v>
      </c>
      <c r="BV31" s="47">
        <f t="shared" si="37"/>
        <v>0.40028935185185188</v>
      </c>
      <c r="BW31" s="47">
        <f t="shared" si="37"/>
        <v>0.40854166666666669</v>
      </c>
      <c r="BX31" s="47">
        <f t="shared" si="37"/>
        <v>0.4165625</v>
      </c>
      <c r="BY31" s="47">
        <f t="shared" si="37"/>
        <v>0.42418981481481483</v>
      </c>
      <c r="BZ31" s="47">
        <f t="shared" si="37"/>
        <v>0.43200231481481483</v>
      </c>
      <c r="CA31" s="47">
        <f t="shared" si="37"/>
        <v>0.43987268518518519</v>
      </c>
      <c r="CB31" s="47">
        <f t="shared" ref="CB31:DG31" si="38">CA31+CB30</f>
        <v>0.44746527777777778</v>
      </c>
      <c r="CC31" s="47">
        <f t="shared" si="38"/>
        <v>0.45415509259259257</v>
      </c>
    </row>
    <row r="32" spans="1:81" s="8" customFormat="1" ht="12">
      <c r="A32" s="14">
        <v>38</v>
      </c>
      <c r="B32" s="14">
        <v>159</v>
      </c>
      <c r="C32" s="14" t="s">
        <v>396</v>
      </c>
      <c r="D32" s="14" t="s">
        <v>397</v>
      </c>
      <c r="E32" s="15" t="s">
        <v>84</v>
      </c>
      <c r="F32" s="15">
        <v>1985</v>
      </c>
      <c r="G32" s="14" t="s">
        <v>398</v>
      </c>
      <c r="H32" s="16" t="s">
        <v>399</v>
      </c>
      <c r="I32" s="44" t="s">
        <v>400</v>
      </c>
      <c r="J32" s="15" t="s">
        <v>401</v>
      </c>
      <c r="K32" s="15">
        <v>1535.16</v>
      </c>
      <c r="L32" s="15">
        <v>57</v>
      </c>
      <c r="M32" s="15">
        <f>((K32*L32)+214.6)/1000</f>
        <v>87.718720000000019</v>
      </c>
      <c r="N32" s="15"/>
      <c r="O32" s="15"/>
      <c r="P32" s="48" t="s">
        <v>402</v>
      </c>
      <c r="Q32" s="48" t="s">
        <v>192</v>
      </c>
      <c r="R32" s="48" t="s">
        <v>233</v>
      </c>
      <c r="S32" s="48" t="s">
        <v>213</v>
      </c>
      <c r="T32" s="48" t="s">
        <v>210</v>
      </c>
      <c r="U32" s="48" t="s">
        <v>223</v>
      </c>
      <c r="V32" s="48" t="s">
        <v>355</v>
      </c>
      <c r="W32" s="48" t="s">
        <v>267</v>
      </c>
      <c r="X32" s="48" t="s">
        <v>188</v>
      </c>
      <c r="Y32" s="48" t="s">
        <v>263</v>
      </c>
      <c r="Z32" s="48" t="s">
        <v>259</v>
      </c>
      <c r="AA32" s="48" t="s">
        <v>227</v>
      </c>
      <c r="AB32" s="48" t="s">
        <v>229</v>
      </c>
      <c r="AC32" s="48" t="s">
        <v>231</v>
      </c>
      <c r="AD32" s="48" t="s">
        <v>230</v>
      </c>
      <c r="AE32" s="48" t="s">
        <v>312</v>
      </c>
      <c r="AF32" s="48" t="s">
        <v>403</v>
      </c>
      <c r="AG32" s="48" t="s">
        <v>287</v>
      </c>
      <c r="AH32" s="48" t="s">
        <v>326</v>
      </c>
      <c r="AI32" s="48" t="s">
        <v>289</v>
      </c>
      <c r="AJ32" s="48" t="s">
        <v>383</v>
      </c>
      <c r="AK32" s="48" t="s">
        <v>291</v>
      </c>
      <c r="AL32" s="48" t="s">
        <v>404</v>
      </c>
      <c r="AM32" s="48" t="s">
        <v>367</v>
      </c>
      <c r="AN32" s="48" t="s">
        <v>390</v>
      </c>
      <c r="AO32" s="48" t="s">
        <v>347</v>
      </c>
      <c r="AP32" s="48" t="s">
        <v>292</v>
      </c>
      <c r="AQ32" s="48" t="s">
        <v>342</v>
      </c>
      <c r="AR32" s="48" t="s">
        <v>287</v>
      </c>
      <c r="AS32" s="48" t="s">
        <v>346</v>
      </c>
      <c r="AT32" s="48" t="s">
        <v>339</v>
      </c>
      <c r="AU32" s="48" t="s">
        <v>405</v>
      </c>
      <c r="AV32" s="48" t="s">
        <v>406</v>
      </c>
      <c r="AW32" s="48" t="s">
        <v>308</v>
      </c>
      <c r="AX32" s="48" t="s">
        <v>407</v>
      </c>
      <c r="AY32" s="48" t="s">
        <v>408</v>
      </c>
      <c r="AZ32" s="48" t="s">
        <v>409</v>
      </c>
      <c r="BA32" s="48" t="s">
        <v>311</v>
      </c>
      <c r="BB32" s="48" t="s">
        <v>410</v>
      </c>
      <c r="BC32" s="48" t="s">
        <v>378</v>
      </c>
      <c r="BD32" s="48" t="s">
        <v>411</v>
      </c>
      <c r="BE32" s="48" t="s">
        <v>412</v>
      </c>
      <c r="BF32" s="48" t="s">
        <v>395</v>
      </c>
      <c r="BG32" s="48" t="s">
        <v>413</v>
      </c>
      <c r="BH32" s="48" t="s">
        <v>414</v>
      </c>
      <c r="BI32" s="48" t="s">
        <v>206</v>
      </c>
      <c r="BJ32" s="48" t="s">
        <v>415</v>
      </c>
      <c r="BK32" s="48" t="s">
        <v>393</v>
      </c>
      <c r="BL32" s="48" t="s">
        <v>416</v>
      </c>
      <c r="BM32" s="48" t="s">
        <v>417</v>
      </c>
      <c r="BN32" s="48" t="s">
        <v>418</v>
      </c>
      <c r="BO32" s="48" t="s">
        <v>419</v>
      </c>
      <c r="BP32" s="48" t="s">
        <v>420</v>
      </c>
      <c r="BQ32" s="48" t="s">
        <v>421</v>
      </c>
      <c r="BR32" s="48" t="s">
        <v>422</v>
      </c>
      <c r="BS32" s="48" t="s">
        <v>423</v>
      </c>
      <c r="BT32" s="48" t="s">
        <v>424</v>
      </c>
      <c r="BU32" s="48" t="s">
        <v>425</v>
      </c>
      <c r="BV32" s="48"/>
      <c r="BW32" s="48"/>
      <c r="BX32" s="48"/>
      <c r="BY32" s="48"/>
      <c r="BZ32" s="48"/>
      <c r="CA32" s="48"/>
      <c r="CB32" s="48"/>
      <c r="CC32" s="48"/>
    </row>
    <row r="33" spans="1:81" s="10" customFormat="1" ht="12">
      <c r="A33" s="16"/>
      <c r="B33" s="16"/>
      <c r="C33" s="16"/>
      <c r="D33" s="16"/>
      <c r="E33" s="17"/>
      <c r="F33" s="17"/>
      <c r="G33" s="16"/>
      <c r="H33" s="16"/>
      <c r="I33" s="44"/>
      <c r="J33" s="17"/>
      <c r="K33" s="17"/>
      <c r="L33" s="17"/>
      <c r="M33" s="17"/>
      <c r="N33" s="17"/>
      <c r="O33" s="18">
        <v>0</v>
      </c>
      <c r="P33" s="48">
        <f t="shared" ref="P33:AU33" si="39">O33+P32</f>
        <v>8.3333333333333339E-4</v>
      </c>
      <c r="Q33" s="48">
        <f t="shared" si="39"/>
        <v>6.006944444444445E-3</v>
      </c>
      <c r="R33" s="48">
        <f t="shared" si="39"/>
        <v>1.133101851851852E-2</v>
      </c>
      <c r="S33" s="48">
        <f t="shared" si="39"/>
        <v>1.6712962962962964E-2</v>
      </c>
      <c r="T33" s="48">
        <f t="shared" si="39"/>
        <v>2.2060185185185186E-2</v>
      </c>
      <c r="U33" s="48">
        <f t="shared" si="39"/>
        <v>2.7337962962962963E-2</v>
      </c>
      <c r="V33" s="48">
        <f t="shared" si="39"/>
        <v>3.2627314814814817E-2</v>
      </c>
      <c r="W33" s="48">
        <f t="shared" si="39"/>
        <v>3.8287037037037036E-2</v>
      </c>
      <c r="X33" s="48">
        <f t="shared" si="39"/>
        <v>4.3923611111111108E-2</v>
      </c>
      <c r="Y33" s="48">
        <f t="shared" si="39"/>
        <v>4.9814814814814812E-2</v>
      </c>
      <c r="Z33" s="48">
        <f t="shared" si="39"/>
        <v>5.5497685185185185E-2</v>
      </c>
      <c r="AA33" s="48">
        <f t="shared" si="39"/>
        <v>6.1238425925925925E-2</v>
      </c>
      <c r="AB33" s="48">
        <f t="shared" si="39"/>
        <v>6.6956018518518512E-2</v>
      </c>
      <c r="AC33" s="48">
        <f t="shared" si="39"/>
        <v>7.2708333333333319E-2</v>
      </c>
      <c r="AD33" s="48">
        <f t="shared" si="39"/>
        <v>7.8530092592592582E-2</v>
      </c>
      <c r="AE33" s="48">
        <f t="shared" si="39"/>
        <v>8.4340277777777764E-2</v>
      </c>
      <c r="AF33" s="48">
        <f t="shared" si="39"/>
        <v>9.1354166666666653E-2</v>
      </c>
      <c r="AG33" s="48">
        <f t="shared" si="39"/>
        <v>9.7256944444444438E-2</v>
      </c>
      <c r="AH33" s="48">
        <f t="shared" si="39"/>
        <v>0.10317129629629629</v>
      </c>
      <c r="AI33" s="48">
        <f t="shared" si="39"/>
        <v>0.10910879629629629</v>
      </c>
      <c r="AJ33" s="48">
        <f t="shared" si="39"/>
        <v>0.11581018518518518</v>
      </c>
      <c r="AK33" s="48">
        <f t="shared" si="39"/>
        <v>0.12192129629629629</v>
      </c>
      <c r="AL33" s="48">
        <f t="shared" si="39"/>
        <v>0.12884259259259259</v>
      </c>
      <c r="AM33" s="48">
        <f t="shared" si="39"/>
        <v>0.13599537037037038</v>
      </c>
      <c r="AN33" s="48">
        <f t="shared" si="39"/>
        <v>0.14401620370370372</v>
      </c>
      <c r="AO33" s="48">
        <f t="shared" si="39"/>
        <v>0.15015046296296297</v>
      </c>
      <c r="AP33" s="48">
        <f t="shared" si="39"/>
        <v>0.15621527777777777</v>
      </c>
      <c r="AQ33" s="48">
        <f t="shared" si="39"/>
        <v>0.16233796296296296</v>
      </c>
      <c r="AR33" s="48">
        <f t="shared" si="39"/>
        <v>0.16824074074074075</v>
      </c>
      <c r="AS33" s="48">
        <f t="shared" si="39"/>
        <v>0.1744212962962963</v>
      </c>
      <c r="AT33" s="48">
        <f t="shared" si="39"/>
        <v>0.1806712962962963</v>
      </c>
      <c r="AU33" s="48">
        <f t="shared" si="39"/>
        <v>0.19582175925925926</v>
      </c>
      <c r="AV33" s="48">
        <f t="shared" ref="AV33:CA33" si="40">AU33+AV32</f>
        <v>0.20224537037037038</v>
      </c>
      <c r="AW33" s="48">
        <f t="shared" si="40"/>
        <v>0.20855324074074075</v>
      </c>
      <c r="AX33" s="48">
        <f t="shared" si="40"/>
        <v>0.21533564814814815</v>
      </c>
      <c r="AY33" s="48">
        <f t="shared" si="40"/>
        <v>0.22204861111111113</v>
      </c>
      <c r="AZ33" s="48">
        <f t="shared" si="40"/>
        <v>0.22928240740740743</v>
      </c>
      <c r="BA33" s="48">
        <f t="shared" si="40"/>
        <v>0.23621527777777782</v>
      </c>
      <c r="BB33" s="48">
        <f t="shared" si="40"/>
        <v>0.24600694444444449</v>
      </c>
      <c r="BC33" s="48">
        <f t="shared" si="40"/>
        <v>0.25254629629629632</v>
      </c>
      <c r="BD33" s="48">
        <f t="shared" si="40"/>
        <v>0.25997685185185188</v>
      </c>
      <c r="BE33" s="48">
        <f t="shared" si="40"/>
        <v>0.27133101851851854</v>
      </c>
      <c r="BF33" s="48">
        <f t="shared" si="40"/>
        <v>0.27802083333333333</v>
      </c>
      <c r="BG33" s="48">
        <f t="shared" si="40"/>
        <v>0.28827546296296297</v>
      </c>
      <c r="BH33" s="48">
        <f t="shared" si="40"/>
        <v>0.30444444444444446</v>
      </c>
      <c r="BI33" s="48">
        <f t="shared" si="40"/>
        <v>0.31082175925925926</v>
      </c>
      <c r="BJ33" s="48">
        <f t="shared" si="40"/>
        <v>0.31731481481481483</v>
      </c>
      <c r="BK33" s="48">
        <f t="shared" si="40"/>
        <v>0.32518518518518519</v>
      </c>
      <c r="BL33" s="48">
        <f t="shared" si="40"/>
        <v>0.33182870370370371</v>
      </c>
      <c r="BM33" s="48">
        <f t="shared" si="40"/>
        <v>0.34158564814814818</v>
      </c>
      <c r="BN33" s="48">
        <f t="shared" si="40"/>
        <v>0.34804398148148152</v>
      </c>
      <c r="BO33" s="48">
        <f t="shared" si="40"/>
        <v>0.35459490740740746</v>
      </c>
      <c r="BP33" s="48">
        <f t="shared" si="40"/>
        <v>0.36359953703703707</v>
      </c>
      <c r="BQ33" s="48">
        <f t="shared" si="40"/>
        <v>0.37018518518518523</v>
      </c>
      <c r="BR33" s="48">
        <f t="shared" si="40"/>
        <v>0.37738425925925928</v>
      </c>
      <c r="BS33" s="48">
        <f t="shared" si="40"/>
        <v>0.38722222222222225</v>
      </c>
      <c r="BT33" s="48">
        <f t="shared" si="40"/>
        <v>0.39635416666666667</v>
      </c>
      <c r="BU33" s="48">
        <f t="shared" si="40"/>
        <v>0.40368055555555554</v>
      </c>
      <c r="BV33" s="48"/>
      <c r="BW33" s="48"/>
      <c r="BX33" s="48"/>
      <c r="BY33" s="48"/>
      <c r="BZ33" s="48"/>
      <c r="CA33" s="48"/>
      <c r="CB33" s="48"/>
      <c r="CC33" s="48"/>
    </row>
    <row r="34" spans="1:81" s="8" customFormat="1" ht="12">
      <c r="A34" s="8">
        <v>45</v>
      </c>
      <c r="B34" s="8">
        <v>142</v>
      </c>
      <c r="C34" s="8" t="s">
        <v>426</v>
      </c>
      <c r="D34" s="8" t="s">
        <v>427</v>
      </c>
      <c r="E34" s="9" t="s">
        <v>84</v>
      </c>
      <c r="F34" s="9">
        <v>1989</v>
      </c>
      <c r="G34" s="8" t="s">
        <v>428</v>
      </c>
      <c r="H34" s="10" t="s">
        <v>429</v>
      </c>
      <c r="I34" s="43" t="s">
        <v>430</v>
      </c>
      <c r="J34" s="9" t="s">
        <v>401</v>
      </c>
      <c r="K34" s="9">
        <v>1535.16</v>
      </c>
      <c r="L34" s="9">
        <v>38</v>
      </c>
      <c r="M34" s="9">
        <f>((K34*L34)+214.6)/1000</f>
        <v>58.55068</v>
      </c>
      <c r="N34" s="9"/>
      <c r="O34" s="11"/>
      <c r="P34" s="47" t="s">
        <v>201</v>
      </c>
      <c r="Q34" s="47" t="s">
        <v>122</v>
      </c>
      <c r="R34" s="47" t="s">
        <v>204</v>
      </c>
      <c r="S34" s="47" t="s">
        <v>193</v>
      </c>
      <c r="T34" s="47" t="s">
        <v>165</v>
      </c>
      <c r="U34" s="47" t="s">
        <v>164</v>
      </c>
      <c r="V34" s="47" t="s">
        <v>161</v>
      </c>
      <c r="W34" s="47" t="s">
        <v>208</v>
      </c>
      <c r="X34" s="47" t="s">
        <v>261</v>
      </c>
      <c r="Y34" s="47" t="s">
        <v>284</v>
      </c>
      <c r="Z34" s="47" t="s">
        <v>164</v>
      </c>
      <c r="AA34" s="47" t="s">
        <v>270</v>
      </c>
      <c r="AB34" s="47" t="s">
        <v>145</v>
      </c>
      <c r="AC34" s="47" t="s">
        <v>223</v>
      </c>
      <c r="AD34" s="47" t="s">
        <v>184</v>
      </c>
      <c r="AE34" s="47" t="s">
        <v>280</v>
      </c>
      <c r="AF34" s="47" t="s">
        <v>182</v>
      </c>
      <c r="AG34" s="47" t="s">
        <v>178</v>
      </c>
      <c r="AH34" s="47" t="s">
        <v>186</v>
      </c>
      <c r="AI34" s="47" t="s">
        <v>265</v>
      </c>
      <c r="AJ34" s="47" t="s">
        <v>160</v>
      </c>
      <c r="AK34" s="47" t="s">
        <v>229</v>
      </c>
      <c r="AL34" s="47" t="s">
        <v>431</v>
      </c>
      <c r="AM34" s="47" t="s">
        <v>287</v>
      </c>
      <c r="AN34" s="47" t="s">
        <v>146</v>
      </c>
      <c r="AO34" s="47" t="s">
        <v>432</v>
      </c>
      <c r="AP34" s="47" t="s">
        <v>433</v>
      </c>
      <c r="AQ34" s="47" t="s">
        <v>361</v>
      </c>
      <c r="AR34" s="47" t="s">
        <v>434</v>
      </c>
      <c r="AS34" s="47" t="s">
        <v>435</v>
      </c>
      <c r="AT34" s="47" t="s">
        <v>340</v>
      </c>
      <c r="AU34" s="47" t="s">
        <v>436</v>
      </c>
      <c r="AV34" s="47" t="s">
        <v>331</v>
      </c>
      <c r="AW34" s="47" t="s">
        <v>364</v>
      </c>
      <c r="AX34" s="47" t="s">
        <v>437</v>
      </c>
      <c r="AY34" s="47" t="s">
        <v>438</v>
      </c>
      <c r="AZ34" s="47" t="s">
        <v>439</v>
      </c>
      <c r="BA34" s="47" t="s">
        <v>440</v>
      </c>
      <c r="BB34" s="47" t="s">
        <v>441</v>
      </c>
      <c r="BC34" s="47"/>
      <c r="BD34" s="47"/>
      <c r="BE34" s="47"/>
      <c r="BF34" s="47"/>
      <c r="BG34" s="47"/>
      <c r="BH34" s="47"/>
      <c r="BI34" s="47"/>
      <c r="BJ34" s="47"/>
      <c r="BK34" s="47"/>
      <c r="BL34" s="47"/>
      <c r="BM34" s="47"/>
      <c r="BN34" s="47"/>
      <c r="BO34" s="47"/>
      <c r="BP34" s="47"/>
      <c r="BQ34" s="47"/>
      <c r="BR34" s="47"/>
      <c r="BS34" s="47"/>
      <c r="BT34" s="47"/>
      <c r="BU34" s="47"/>
      <c r="BV34" s="47"/>
      <c r="BW34" s="47"/>
      <c r="BX34" s="47"/>
      <c r="BY34" s="47"/>
      <c r="BZ34" s="47"/>
      <c r="CA34" s="47"/>
      <c r="CB34" s="47"/>
      <c r="CC34" s="47"/>
    </row>
    <row r="35" spans="1:81" s="10" customFormat="1" ht="12">
      <c r="E35" s="12"/>
      <c r="F35" s="12"/>
      <c r="I35" s="43"/>
      <c r="J35" s="12"/>
      <c r="K35" s="12"/>
      <c r="L35" s="12"/>
      <c r="M35" s="12"/>
      <c r="N35" s="12"/>
      <c r="O35" s="13">
        <v>0</v>
      </c>
      <c r="P35" s="47">
        <f t="shared" ref="P35:BB35" si="41">O35+P34</f>
        <v>6.8287037037037025E-4</v>
      </c>
      <c r="Q35" s="47">
        <f t="shared" si="41"/>
        <v>5.5787037037037029E-3</v>
      </c>
      <c r="R35" s="47">
        <f t="shared" si="41"/>
        <v>1.0601851851851852E-2</v>
      </c>
      <c r="S35" s="47">
        <f t="shared" si="41"/>
        <v>1.5682870370370371E-2</v>
      </c>
      <c r="T35" s="47">
        <f t="shared" si="41"/>
        <v>2.0775462962962964E-2</v>
      </c>
      <c r="U35" s="47">
        <f t="shared" si="41"/>
        <v>2.6041666666666668E-2</v>
      </c>
      <c r="V35" s="47">
        <f t="shared" si="41"/>
        <v>3.1168981481481482E-2</v>
      </c>
      <c r="W35" s="47">
        <f t="shared" si="41"/>
        <v>3.6319444444444446E-2</v>
      </c>
      <c r="X35" s="47">
        <f t="shared" si="41"/>
        <v>4.2280092592592591E-2</v>
      </c>
      <c r="Y35" s="47">
        <f t="shared" si="41"/>
        <v>4.77662037037037E-2</v>
      </c>
      <c r="Z35" s="47">
        <f t="shared" si="41"/>
        <v>5.3032407407407403E-2</v>
      </c>
      <c r="AA35" s="47">
        <f t="shared" si="41"/>
        <v>5.8495370370370364E-2</v>
      </c>
      <c r="AB35" s="47">
        <f t="shared" si="41"/>
        <v>6.3888888888888884E-2</v>
      </c>
      <c r="AC35" s="47">
        <f t="shared" si="41"/>
        <v>6.9166666666666654E-2</v>
      </c>
      <c r="AD35" s="47">
        <f t="shared" si="41"/>
        <v>7.4618055555555549E-2</v>
      </c>
      <c r="AE35" s="47">
        <f t="shared" si="41"/>
        <v>7.9872685185185172E-2</v>
      </c>
      <c r="AF35" s="47">
        <f t="shared" si="41"/>
        <v>8.5115740740740728E-2</v>
      </c>
      <c r="AG35" s="47">
        <f t="shared" si="41"/>
        <v>9.0324074074074057E-2</v>
      </c>
      <c r="AH35" s="47">
        <f t="shared" si="41"/>
        <v>9.5798611111111098E-2</v>
      </c>
      <c r="AI35" s="47">
        <f t="shared" si="41"/>
        <v>0.10166666666666666</v>
      </c>
      <c r="AJ35" s="47">
        <f t="shared" si="41"/>
        <v>0.10729166666666666</v>
      </c>
      <c r="AK35" s="47">
        <f t="shared" si="41"/>
        <v>0.11300925925925925</v>
      </c>
      <c r="AL35" s="47">
        <f t="shared" si="41"/>
        <v>0.11987268518518518</v>
      </c>
      <c r="AM35" s="47">
        <f t="shared" si="41"/>
        <v>0.12577546296296296</v>
      </c>
      <c r="AN35" s="47">
        <f t="shared" si="41"/>
        <v>0.13237268518518519</v>
      </c>
      <c r="AO35" s="47">
        <f t="shared" si="41"/>
        <v>0.14103009259259261</v>
      </c>
      <c r="AP35" s="47">
        <f t="shared" si="41"/>
        <v>0.14750000000000002</v>
      </c>
      <c r="AQ35" s="47">
        <f t="shared" si="41"/>
        <v>0.15417824074074077</v>
      </c>
      <c r="AR35" s="47">
        <f t="shared" si="41"/>
        <v>0.16246527777777781</v>
      </c>
      <c r="AS35" s="47">
        <f t="shared" si="41"/>
        <v>0.16944444444444448</v>
      </c>
      <c r="AT35" s="47">
        <f t="shared" si="41"/>
        <v>0.17543981481481485</v>
      </c>
      <c r="AU35" s="47">
        <f t="shared" si="41"/>
        <v>0.18200231481481485</v>
      </c>
      <c r="AV35" s="47">
        <f t="shared" si="41"/>
        <v>0.18824074074074076</v>
      </c>
      <c r="AW35" s="47">
        <f t="shared" si="41"/>
        <v>0.19530092592592596</v>
      </c>
      <c r="AX35" s="47">
        <f t="shared" si="41"/>
        <v>0.20295138888888892</v>
      </c>
      <c r="AY35" s="47">
        <f t="shared" si="41"/>
        <v>0.2111342592592593</v>
      </c>
      <c r="AZ35" s="47">
        <f t="shared" si="41"/>
        <v>0.22918981481481485</v>
      </c>
      <c r="BA35" s="47">
        <f t="shared" si="41"/>
        <v>0.24021990740740745</v>
      </c>
      <c r="BB35" s="47">
        <f t="shared" si="41"/>
        <v>0.25218750000000006</v>
      </c>
      <c r="BC35" s="47"/>
      <c r="BD35" s="47"/>
      <c r="BE35" s="47"/>
      <c r="BF35" s="47"/>
      <c r="BG35" s="47"/>
      <c r="BH35" s="47"/>
      <c r="BI35" s="47"/>
      <c r="BJ35" s="47"/>
      <c r="BK35" s="47"/>
      <c r="BL35" s="47"/>
      <c r="BM35" s="47"/>
      <c r="BN35" s="47"/>
      <c r="BO35" s="47"/>
      <c r="BP35" s="47"/>
      <c r="BQ35" s="47"/>
      <c r="BR35" s="47"/>
      <c r="BS35" s="47"/>
      <c r="BT35" s="47"/>
      <c r="BU35" s="47"/>
      <c r="BV35" s="47"/>
      <c r="BW35" s="47"/>
      <c r="BX35" s="47"/>
      <c r="BY35" s="47"/>
      <c r="BZ35" s="47"/>
      <c r="CA35" s="47"/>
      <c r="CB35" s="47"/>
      <c r="CC35" s="47"/>
    </row>
    <row r="36" spans="1:81" s="8" customFormat="1" ht="12">
      <c r="A36" s="14">
        <v>47</v>
      </c>
      <c r="B36" s="14">
        <v>158</v>
      </c>
      <c r="C36" s="14" t="s">
        <v>396</v>
      </c>
      <c r="D36" s="14" t="s">
        <v>442</v>
      </c>
      <c r="E36" s="15" t="s">
        <v>84</v>
      </c>
      <c r="F36" s="15">
        <v>1985</v>
      </c>
      <c r="G36" s="14" t="s">
        <v>443</v>
      </c>
      <c r="H36" s="16" t="s">
        <v>444</v>
      </c>
      <c r="I36" s="44" t="s">
        <v>445</v>
      </c>
      <c r="J36" s="15" t="s">
        <v>401</v>
      </c>
      <c r="K36" s="15">
        <v>1535.16</v>
      </c>
      <c r="L36" s="15">
        <v>35</v>
      </c>
      <c r="M36" s="15">
        <f>((K36*L36)+214.6)/1000</f>
        <v>53.945200000000007</v>
      </c>
      <c r="N36" s="15"/>
      <c r="O36" s="15"/>
      <c r="P36" s="48" t="s">
        <v>446</v>
      </c>
      <c r="Q36" s="48" t="s">
        <v>140</v>
      </c>
      <c r="R36" s="48" t="s">
        <v>142</v>
      </c>
      <c r="S36" s="48" t="s">
        <v>124</v>
      </c>
      <c r="T36" s="48" t="s">
        <v>155</v>
      </c>
      <c r="U36" s="48" t="s">
        <v>104</v>
      </c>
      <c r="V36" s="48" t="s">
        <v>94</v>
      </c>
      <c r="W36" s="48" t="s">
        <v>447</v>
      </c>
      <c r="X36" s="48" t="s">
        <v>109</v>
      </c>
      <c r="Y36" s="48" t="s">
        <v>448</v>
      </c>
      <c r="Z36" s="48" t="s">
        <v>106</v>
      </c>
      <c r="AA36" s="48" t="s">
        <v>118</v>
      </c>
      <c r="AB36" s="48" t="s">
        <v>116</v>
      </c>
      <c r="AC36" s="48" t="s">
        <v>97</v>
      </c>
      <c r="AD36" s="48" t="s">
        <v>117</v>
      </c>
      <c r="AE36" s="48" t="s">
        <v>102</v>
      </c>
      <c r="AF36" s="48" t="s">
        <v>101</v>
      </c>
      <c r="AG36" s="48" t="s">
        <v>117</v>
      </c>
      <c r="AH36" s="48" t="s">
        <v>116</v>
      </c>
      <c r="AI36" s="48" t="s">
        <v>115</v>
      </c>
      <c r="AJ36" s="48" t="s">
        <v>105</v>
      </c>
      <c r="AK36" s="48" t="s">
        <v>106</v>
      </c>
      <c r="AL36" s="48" t="s">
        <v>91</v>
      </c>
      <c r="AM36" s="48" t="s">
        <v>135</v>
      </c>
      <c r="AN36" s="48" t="s">
        <v>139</v>
      </c>
      <c r="AO36" s="48" t="s">
        <v>108</v>
      </c>
      <c r="AP36" s="48" t="s">
        <v>138</v>
      </c>
      <c r="AQ36" s="48" t="s">
        <v>140</v>
      </c>
      <c r="AR36" s="48" t="s">
        <v>108</v>
      </c>
      <c r="AS36" s="48" t="s">
        <v>203</v>
      </c>
      <c r="AT36" s="48" t="s">
        <v>193</v>
      </c>
      <c r="AU36" s="48" t="s">
        <v>162</v>
      </c>
      <c r="AV36" s="48" t="s">
        <v>181</v>
      </c>
      <c r="AW36" s="48" t="s">
        <v>183</v>
      </c>
      <c r="AX36" s="48" t="s">
        <v>264</v>
      </c>
      <c r="AY36" s="48" t="s">
        <v>449</v>
      </c>
      <c r="AZ36" s="48"/>
      <c r="BA36" s="48"/>
      <c r="BB36" s="48"/>
      <c r="BC36" s="48"/>
      <c r="BD36" s="48"/>
      <c r="BE36" s="48"/>
      <c r="BF36" s="48"/>
      <c r="BG36" s="48"/>
      <c r="BH36" s="48"/>
      <c r="BI36" s="48"/>
      <c r="BJ36" s="48"/>
      <c r="BK36" s="48"/>
      <c r="BL36" s="48"/>
      <c r="BM36" s="48"/>
      <c r="BN36" s="48"/>
      <c r="BO36" s="48"/>
      <c r="BP36" s="48"/>
      <c r="BQ36" s="48"/>
      <c r="BR36" s="48"/>
      <c r="BS36" s="48"/>
      <c r="BT36" s="48"/>
      <c r="BU36" s="48"/>
      <c r="BV36" s="48"/>
      <c r="BW36" s="48"/>
      <c r="BX36" s="48"/>
      <c r="BY36" s="48"/>
      <c r="BZ36" s="48"/>
      <c r="CA36" s="48"/>
      <c r="CB36" s="48"/>
      <c r="CC36" s="48"/>
    </row>
    <row r="37" spans="1:81" s="10" customFormat="1" ht="12">
      <c r="A37" s="16"/>
      <c r="B37" s="16"/>
      <c r="C37" s="16"/>
      <c r="D37" s="16"/>
      <c r="E37" s="17"/>
      <c r="F37" s="17"/>
      <c r="G37" s="16"/>
      <c r="H37" s="16"/>
      <c r="I37" s="44"/>
      <c r="J37" s="17"/>
      <c r="K37" s="17"/>
      <c r="L37" s="17"/>
      <c r="M37" s="17"/>
      <c r="N37" s="17"/>
      <c r="O37" s="18">
        <v>0</v>
      </c>
      <c r="P37" s="48">
        <f t="shared" ref="P37:AY37" si="42">O37+P36</f>
        <v>6.4814814814814813E-4</v>
      </c>
      <c r="Q37" s="48">
        <f t="shared" si="42"/>
        <v>5.4398148148148157E-3</v>
      </c>
      <c r="R37" s="48">
        <f t="shared" si="42"/>
        <v>1.0358796296296297E-2</v>
      </c>
      <c r="S37" s="48">
        <f t="shared" si="42"/>
        <v>1.5185185185185185E-2</v>
      </c>
      <c r="T37" s="48">
        <f t="shared" si="42"/>
        <v>1.9965277777777776E-2</v>
      </c>
      <c r="U37" s="48">
        <f t="shared" si="42"/>
        <v>2.4629629629629626E-2</v>
      </c>
      <c r="V37" s="48">
        <f t="shared" si="42"/>
        <v>2.9212962962962961E-2</v>
      </c>
      <c r="W37" s="48">
        <f t="shared" si="42"/>
        <v>3.3611111111111112E-2</v>
      </c>
      <c r="X37" s="48">
        <f t="shared" si="42"/>
        <v>3.7962962962962962E-2</v>
      </c>
      <c r="Y37" s="48">
        <f t="shared" si="42"/>
        <v>4.2372685185185187E-2</v>
      </c>
      <c r="Z37" s="48">
        <f t="shared" si="42"/>
        <v>4.6990740740740743E-2</v>
      </c>
      <c r="AA37" s="48">
        <f t="shared" si="42"/>
        <v>5.1516203703703703E-2</v>
      </c>
      <c r="AB37" s="48">
        <f t="shared" si="42"/>
        <v>5.5983796296296295E-2</v>
      </c>
      <c r="AC37" s="48">
        <f t="shared" si="42"/>
        <v>6.0613425925925925E-2</v>
      </c>
      <c r="AD37" s="48">
        <f t="shared" si="42"/>
        <v>6.5115740740740738E-2</v>
      </c>
      <c r="AE37" s="48">
        <f t="shared" si="42"/>
        <v>6.9652777777777772E-2</v>
      </c>
      <c r="AF37" s="48">
        <f t="shared" si="42"/>
        <v>7.4224537037037033E-2</v>
      </c>
      <c r="AG37" s="48">
        <f t="shared" si="42"/>
        <v>7.8726851851851853E-2</v>
      </c>
      <c r="AH37" s="48">
        <f t="shared" si="42"/>
        <v>8.3194444444444446E-2</v>
      </c>
      <c r="AI37" s="48">
        <f t="shared" si="42"/>
        <v>8.7673611111111119E-2</v>
      </c>
      <c r="AJ37" s="48">
        <f t="shared" si="42"/>
        <v>9.2268518518518527E-2</v>
      </c>
      <c r="AK37" s="48">
        <f t="shared" si="42"/>
        <v>9.6886574074074083E-2</v>
      </c>
      <c r="AL37" s="48">
        <f t="shared" si="42"/>
        <v>0.10156250000000001</v>
      </c>
      <c r="AM37" s="48">
        <f t="shared" si="42"/>
        <v>0.10625000000000001</v>
      </c>
      <c r="AN37" s="48">
        <f t="shared" si="42"/>
        <v>0.11105324074074076</v>
      </c>
      <c r="AO37" s="48">
        <f t="shared" si="42"/>
        <v>0.11593750000000001</v>
      </c>
      <c r="AP37" s="48">
        <f t="shared" si="42"/>
        <v>0.12063657407407409</v>
      </c>
      <c r="AQ37" s="48">
        <f t="shared" si="42"/>
        <v>0.12542824074074077</v>
      </c>
      <c r="AR37" s="48">
        <f t="shared" si="42"/>
        <v>0.13031250000000003</v>
      </c>
      <c r="AS37" s="48">
        <f t="shared" si="42"/>
        <v>0.13530092592592596</v>
      </c>
      <c r="AT37" s="48">
        <f t="shared" si="42"/>
        <v>0.14038194444444449</v>
      </c>
      <c r="AU37" s="48">
        <f t="shared" si="42"/>
        <v>0.14549768518518524</v>
      </c>
      <c r="AV37" s="48">
        <f t="shared" si="42"/>
        <v>0.15069444444444449</v>
      </c>
      <c r="AW37" s="48">
        <f t="shared" si="42"/>
        <v>0.15605324074074078</v>
      </c>
      <c r="AX37" s="48">
        <f t="shared" si="42"/>
        <v>0.16228009259259263</v>
      </c>
      <c r="AY37" s="48">
        <f t="shared" si="42"/>
        <v>0.17195601851851855</v>
      </c>
      <c r="AZ37" s="48"/>
      <c r="BA37" s="48"/>
      <c r="BB37" s="48"/>
      <c r="BC37" s="48"/>
      <c r="BD37" s="48"/>
      <c r="BE37" s="48"/>
      <c r="BF37" s="48"/>
      <c r="BG37" s="48"/>
      <c r="BH37" s="48"/>
      <c r="BI37" s="48"/>
      <c r="BJ37" s="48"/>
      <c r="BK37" s="48"/>
      <c r="BL37" s="48"/>
      <c r="BM37" s="48"/>
      <c r="BN37" s="48"/>
      <c r="BO37" s="48"/>
      <c r="BP37" s="48"/>
      <c r="BQ37" s="48"/>
      <c r="BR37" s="48"/>
      <c r="BS37" s="48"/>
      <c r="BT37" s="48"/>
      <c r="BU37" s="48"/>
      <c r="BV37" s="48"/>
      <c r="BW37" s="48"/>
      <c r="BX37" s="48"/>
      <c r="BY37" s="48"/>
      <c r="BZ37" s="48"/>
      <c r="CA37" s="48"/>
      <c r="CB37" s="48"/>
      <c r="CC37" s="48"/>
    </row>
    <row r="38" spans="1:81" s="8" customFormat="1" ht="12">
      <c r="A38" s="8">
        <v>52</v>
      </c>
      <c r="B38" s="8">
        <v>103</v>
      </c>
      <c r="C38" s="8" t="s">
        <v>148</v>
      </c>
      <c r="D38" s="8" t="s">
        <v>450</v>
      </c>
      <c r="E38" s="9" t="s">
        <v>84</v>
      </c>
      <c r="F38" s="9">
        <v>1985</v>
      </c>
      <c r="G38" s="8" t="s">
        <v>451</v>
      </c>
      <c r="H38" s="10" t="s">
        <v>452</v>
      </c>
      <c r="I38" s="43" t="s">
        <v>453</v>
      </c>
      <c r="J38" s="9" t="s">
        <v>401</v>
      </c>
      <c r="K38" s="9">
        <v>1535.16</v>
      </c>
      <c r="L38" s="9">
        <v>19</v>
      </c>
      <c r="M38" s="9">
        <f>((K38*L38)+214.6)/1000</f>
        <v>29.382639999999999</v>
      </c>
      <c r="N38" s="9"/>
      <c r="O38" s="11"/>
      <c r="P38" s="47" t="s">
        <v>134</v>
      </c>
      <c r="Q38" s="47" t="s">
        <v>139</v>
      </c>
      <c r="R38" s="47" t="s">
        <v>122</v>
      </c>
      <c r="S38" s="47" t="s">
        <v>103</v>
      </c>
      <c r="T38" s="47" t="s">
        <v>120</v>
      </c>
      <c r="U38" s="47" t="s">
        <v>107</v>
      </c>
      <c r="V38" s="47" t="s">
        <v>120</v>
      </c>
      <c r="W38" s="47" t="s">
        <v>120</v>
      </c>
      <c r="X38" s="47" t="s">
        <v>93</v>
      </c>
      <c r="Y38" s="47" t="s">
        <v>138</v>
      </c>
      <c r="Z38" s="47" t="s">
        <v>155</v>
      </c>
      <c r="AA38" s="47" t="s">
        <v>137</v>
      </c>
      <c r="AB38" s="47" t="s">
        <v>93</v>
      </c>
      <c r="AC38" s="47" t="s">
        <v>99</v>
      </c>
      <c r="AD38" s="47" t="s">
        <v>107</v>
      </c>
      <c r="AE38" s="47" t="s">
        <v>92</v>
      </c>
      <c r="AF38" s="47" t="s">
        <v>167</v>
      </c>
      <c r="AG38" s="47" t="s">
        <v>163</v>
      </c>
      <c r="AH38" s="47" t="s">
        <v>179</v>
      </c>
      <c r="AI38" s="47" t="s">
        <v>126</v>
      </c>
      <c r="AJ38" s="47"/>
      <c r="AK38" s="47"/>
      <c r="AL38" s="47"/>
      <c r="AM38" s="47"/>
      <c r="AN38" s="47"/>
      <c r="AO38" s="47"/>
      <c r="AP38" s="47"/>
      <c r="AQ38" s="47"/>
      <c r="AR38" s="47"/>
      <c r="AS38" s="47"/>
      <c r="AT38" s="47"/>
      <c r="AU38" s="47"/>
      <c r="AV38" s="47"/>
      <c r="AW38" s="47"/>
      <c r="AX38" s="47"/>
      <c r="AY38" s="47"/>
      <c r="AZ38" s="47"/>
      <c r="BA38" s="47"/>
      <c r="BB38" s="47"/>
      <c r="BC38" s="47"/>
      <c r="BD38" s="47"/>
      <c r="BE38" s="47"/>
      <c r="BF38" s="47"/>
      <c r="BG38" s="47"/>
      <c r="BH38" s="47"/>
      <c r="BI38" s="47"/>
      <c r="BJ38" s="47"/>
      <c r="BK38" s="47"/>
      <c r="BL38" s="47"/>
      <c r="BM38" s="47"/>
      <c r="BN38" s="47"/>
      <c r="BO38" s="47"/>
      <c r="BP38" s="47"/>
      <c r="BQ38" s="47"/>
      <c r="BR38" s="47"/>
      <c r="BS38" s="47"/>
      <c r="BT38" s="47"/>
      <c r="BU38" s="47"/>
      <c r="BV38" s="47"/>
      <c r="BW38" s="47"/>
      <c r="BX38" s="47"/>
      <c r="BY38" s="47"/>
      <c r="BZ38" s="47"/>
      <c r="CA38" s="47"/>
      <c r="CB38" s="47"/>
      <c r="CC38" s="47"/>
    </row>
    <row r="40" spans="1:81" ht="111.4" customHeight="1"/>
  </sheetData>
  <sheetProtection selectLockedCells="1" selectUnlockedCells="1"/>
  <mergeCells count="2">
    <mergeCell ref="A2:N2"/>
    <mergeCell ref="A3:N3"/>
  </mergeCells>
  <printOptions horizontalCentered="1"/>
  <pageMargins left="0" right="0.19652777777777777" top="0.19652777777777777" bottom="0.19652777777777777" header="0.51180555555555551" footer="0.51180555555555551"/>
  <pageSetup paperSize="9" firstPageNumber="0" orientation="landscape" horizontalDpi="300" verticalDpi="300"/>
  <headerFooter alignWithMargins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9"/>
    <pageSetUpPr fitToPage="1"/>
  </sheetPr>
  <dimension ref="A1:IT56"/>
  <sheetViews>
    <sheetView topLeftCell="A7" zoomScale="90" zoomScaleNormal="90" workbookViewId="0">
      <selection activeCell="K58" sqref="K58"/>
    </sheetView>
  </sheetViews>
  <sheetFormatPr defaultColWidth="8.85546875" defaultRowHeight="15"/>
  <cols>
    <col min="1" max="1" width="4.85546875" style="19" customWidth="1"/>
    <col min="2" max="2" width="5.140625" style="19" customWidth="1"/>
    <col min="3" max="3" width="17" style="19" customWidth="1"/>
    <col min="4" max="4" width="27.5703125" style="19" customWidth="1"/>
    <col min="5" max="5" width="4.42578125" style="19" customWidth="1"/>
    <col min="6" max="6" width="9.28515625" style="19" customWidth="1"/>
    <col min="7" max="7" width="25" style="20" customWidth="1"/>
    <col min="8" max="8" width="30.28515625" style="20" customWidth="1"/>
    <col min="9" max="9" width="9.28515625" style="19" customWidth="1"/>
    <col min="10" max="10" width="7.42578125" style="19" customWidth="1"/>
    <col min="11" max="11" width="9" style="19" customWidth="1"/>
    <col min="12" max="12" width="9" style="21" customWidth="1"/>
    <col min="13" max="15" width="9" style="19" customWidth="1"/>
    <col min="16" max="16" width="13.42578125" style="19" customWidth="1"/>
    <col min="17" max="238" width="9" style="19" customWidth="1"/>
    <col min="239" max="254" width="8.85546875" style="22" customWidth="1"/>
  </cols>
  <sheetData>
    <row r="1" spans="1:253" ht="87" customHeight="1">
      <c r="A1" s="40" t="s">
        <v>454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  <c r="P1" s="40"/>
      <c r="IA1" s="22"/>
      <c r="IB1" s="22"/>
      <c r="IC1" s="22"/>
      <c r="ID1" s="22"/>
      <c r="IS1" s="19"/>
    </row>
    <row r="2" spans="1:253" s="19" customFormat="1" ht="30.75" customHeight="1">
      <c r="A2" s="23" t="s">
        <v>1</v>
      </c>
      <c r="B2" s="23" t="s">
        <v>2</v>
      </c>
      <c r="C2" s="23" t="s">
        <v>3</v>
      </c>
      <c r="D2" s="23" t="s">
        <v>4</v>
      </c>
      <c r="E2" s="24" t="s">
        <v>5</v>
      </c>
      <c r="F2" s="23" t="s">
        <v>6</v>
      </c>
      <c r="G2" s="23" t="s">
        <v>7</v>
      </c>
      <c r="H2" s="23" t="s">
        <v>8</v>
      </c>
      <c r="I2" s="25" t="s">
        <v>455</v>
      </c>
      <c r="J2" s="23" t="s">
        <v>456</v>
      </c>
      <c r="K2" s="23" t="s">
        <v>457</v>
      </c>
      <c r="L2" s="26" t="s">
        <v>9</v>
      </c>
      <c r="M2" s="23" t="s">
        <v>458</v>
      </c>
      <c r="N2" s="23" t="s">
        <v>459</v>
      </c>
      <c r="O2" s="23" t="s">
        <v>460</v>
      </c>
      <c r="P2" s="23" t="s">
        <v>461</v>
      </c>
    </row>
    <row r="3" spans="1:253" ht="19.5">
      <c r="A3" s="7">
        <v>1</v>
      </c>
      <c r="B3" s="7">
        <v>154</v>
      </c>
      <c r="C3" s="7" t="s">
        <v>82</v>
      </c>
      <c r="D3" s="7" t="s">
        <v>83</v>
      </c>
      <c r="E3" s="7" t="s">
        <v>84</v>
      </c>
      <c r="F3" s="7">
        <v>1980</v>
      </c>
      <c r="G3" s="27" t="s">
        <v>85</v>
      </c>
      <c r="H3" s="27" t="s">
        <v>462</v>
      </c>
      <c r="I3" s="28">
        <v>1535.16</v>
      </c>
      <c r="J3" s="7">
        <v>65</v>
      </c>
      <c r="K3" s="7">
        <v>100.00000000000001</v>
      </c>
      <c r="L3" s="29">
        <v>0.30057870370370371</v>
      </c>
      <c r="M3" s="7" t="s">
        <v>88</v>
      </c>
      <c r="N3" s="7" t="s">
        <v>89</v>
      </c>
      <c r="O3" s="7" t="s">
        <v>463</v>
      </c>
      <c r="P3" s="7"/>
    </row>
    <row r="4" spans="1:253">
      <c r="A4" s="30">
        <v>2</v>
      </c>
      <c r="B4" s="30">
        <v>101</v>
      </c>
      <c r="C4" s="30" t="s">
        <v>127</v>
      </c>
      <c r="D4" s="30" t="s">
        <v>128</v>
      </c>
      <c r="E4" s="30" t="s">
        <v>84</v>
      </c>
      <c r="F4" s="30">
        <v>1983</v>
      </c>
      <c r="G4" s="31" t="s">
        <v>129</v>
      </c>
      <c r="H4" s="31" t="s">
        <v>130</v>
      </c>
      <c r="I4" s="32">
        <v>1535.16</v>
      </c>
      <c r="J4" s="30">
        <v>65</v>
      </c>
      <c r="K4" s="30">
        <v>100.00000000000001</v>
      </c>
      <c r="L4" s="33">
        <v>0.31</v>
      </c>
      <c r="M4" s="30" t="s">
        <v>132</v>
      </c>
      <c r="N4" s="30" t="s">
        <v>133</v>
      </c>
      <c r="O4" s="30" t="s">
        <v>464</v>
      </c>
      <c r="P4" s="30"/>
    </row>
    <row r="5" spans="1:253" ht="19.5">
      <c r="A5" s="7">
        <v>3</v>
      </c>
      <c r="B5" s="7">
        <v>116</v>
      </c>
      <c r="C5" s="7" t="s">
        <v>148</v>
      </c>
      <c r="D5" s="7" t="s">
        <v>149</v>
      </c>
      <c r="E5" s="7" t="s">
        <v>84</v>
      </c>
      <c r="F5" s="7">
        <v>1989</v>
      </c>
      <c r="G5" s="27" t="s">
        <v>150</v>
      </c>
      <c r="H5" s="27" t="s">
        <v>465</v>
      </c>
      <c r="I5" s="28">
        <v>1535.16</v>
      </c>
      <c r="J5" s="7">
        <v>65</v>
      </c>
      <c r="K5" s="7">
        <v>100.00000000000001</v>
      </c>
      <c r="L5" s="29">
        <v>0.31287037037037035</v>
      </c>
      <c r="M5" s="7" t="s">
        <v>153</v>
      </c>
      <c r="N5" s="7" t="s">
        <v>154</v>
      </c>
      <c r="O5" s="7" t="s">
        <v>466</v>
      </c>
      <c r="P5" s="7"/>
    </row>
    <row r="6" spans="1:253">
      <c r="A6" s="30">
        <v>4</v>
      </c>
      <c r="B6" s="30">
        <v>133</v>
      </c>
      <c r="C6" s="30" t="s">
        <v>170</v>
      </c>
      <c r="D6" s="30" t="s">
        <v>171</v>
      </c>
      <c r="E6" s="30" t="s">
        <v>84</v>
      </c>
      <c r="F6" s="30">
        <v>1983</v>
      </c>
      <c r="G6" s="31" t="s">
        <v>172</v>
      </c>
      <c r="H6" s="31" t="s">
        <v>467</v>
      </c>
      <c r="I6" s="32">
        <v>1535.16</v>
      </c>
      <c r="J6" s="30">
        <v>65</v>
      </c>
      <c r="K6" s="30">
        <v>100.00000000000001</v>
      </c>
      <c r="L6" s="33">
        <v>0.32459490740740743</v>
      </c>
      <c r="M6" s="30" t="s">
        <v>175</v>
      </c>
      <c r="N6" s="30" t="s">
        <v>176</v>
      </c>
      <c r="O6" s="30" t="s">
        <v>468</v>
      </c>
      <c r="P6" s="30"/>
    </row>
    <row r="7" spans="1:253" ht="19.5">
      <c r="A7" s="7">
        <v>5</v>
      </c>
      <c r="B7" s="7">
        <v>113</v>
      </c>
      <c r="C7" s="7" t="s">
        <v>194</v>
      </c>
      <c r="D7" s="7" t="s">
        <v>195</v>
      </c>
      <c r="E7" s="7" t="s">
        <v>84</v>
      </c>
      <c r="F7" s="7">
        <v>1972</v>
      </c>
      <c r="G7" s="27" t="s">
        <v>196</v>
      </c>
      <c r="H7" s="34" t="s">
        <v>469</v>
      </c>
      <c r="I7" s="28">
        <v>1535.16</v>
      </c>
      <c r="J7" s="7">
        <v>65</v>
      </c>
      <c r="K7" s="7">
        <v>100.00000000000001</v>
      </c>
      <c r="L7" s="29">
        <v>0.33255787037037038</v>
      </c>
      <c r="M7" s="7" t="s">
        <v>199</v>
      </c>
      <c r="N7" s="7" t="s">
        <v>200</v>
      </c>
      <c r="O7" s="7" t="s">
        <v>470</v>
      </c>
      <c r="P7" s="7"/>
    </row>
    <row r="8" spans="1:253">
      <c r="A8" s="30">
        <v>6</v>
      </c>
      <c r="B8" s="30">
        <v>157</v>
      </c>
      <c r="C8" s="30" t="s">
        <v>214</v>
      </c>
      <c r="D8" s="30" t="s">
        <v>215</v>
      </c>
      <c r="E8" s="30" t="s">
        <v>216</v>
      </c>
      <c r="F8" s="30">
        <v>1985</v>
      </c>
      <c r="G8" s="31" t="s">
        <v>217</v>
      </c>
      <c r="H8" s="31" t="s">
        <v>218</v>
      </c>
      <c r="I8" s="32">
        <v>1535.16</v>
      </c>
      <c r="J8" s="30">
        <v>65</v>
      </c>
      <c r="K8" s="30">
        <v>100.00000000000001</v>
      </c>
      <c r="L8" s="33">
        <v>0.33956018518518521</v>
      </c>
      <c r="M8" s="30" t="s">
        <v>220</v>
      </c>
      <c r="N8" s="30" t="s">
        <v>221</v>
      </c>
      <c r="O8" s="30" t="s">
        <v>471</v>
      </c>
      <c r="P8" s="30"/>
    </row>
    <row r="9" spans="1:253">
      <c r="A9" s="7">
        <v>7</v>
      </c>
      <c r="B9" s="7">
        <v>115</v>
      </c>
      <c r="C9" s="7" t="s">
        <v>235</v>
      </c>
      <c r="D9" s="7" t="s">
        <v>236</v>
      </c>
      <c r="E9" s="7" t="s">
        <v>84</v>
      </c>
      <c r="F9" s="7">
        <v>1980</v>
      </c>
      <c r="G9" s="27" t="s">
        <v>237</v>
      </c>
      <c r="H9" s="27" t="s">
        <v>238</v>
      </c>
      <c r="I9" s="28">
        <v>1535.16</v>
      </c>
      <c r="J9" s="7">
        <v>65</v>
      </c>
      <c r="K9" s="7">
        <v>100.00000000000001</v>
      </c>
      <c r="L9" s="29">
        <v>0.34085648148148145</v>
      </c>
      <c r="M9" s="7" t="s">
        <v>240</v>
      </c>
      <c r="N9" s="7" t="s">
        <v>241</v>
      </c>
      <c r="O9" s="7" t="s">
        <v>472</v>
      </c>
      <c r="P9" s="7"/>
    </row>
    <row r="10" spans="1:253">
      <c r="A10" s="30">
        <v>8</v>
      </c>
      <c r="B10" s="30">
        <v>150</v>
      </c>
      <c r="C10" s="30" t="s">
        <v>250</v>
      </c>
      <c r="D10" s="30" t="s">
        <v>251</v>
      </c>
      <c r="E10" s="30" t="s">
        <v>84</v>
      </c>
      <c r="F10" s="30">
        <v>1971</v>
      </c>
      <c r="G10" s="31" t="s">
        <v>252</v>
      </c>
      <c r="H10" s="31" t="s">
        <v>253</v>
      </c>
      <c r="I10" s="32">
        <v>1535.16</v>
      </c>
      <c r="J10" s="30">
        <v>65</v>
      </c>
      <c r="K10" s="30">
        <v>100.00000000000001</v>
      </c>
      <c r="L10" s="33">
        <v>0.34531249999999997</v>
      </c>
      <c r="M10" s="30" t="s">
        <v>255</v>
      </c>
      <c r="N10" s="30" t="s">
        <v>256</v>
      </c>
      <c r="O10" s="30" t="s">
        <v>473</v>
      </c>
      <c r="P10" s="30"/>
    </row>
    <row r="11" spans="1:253">
      <c r="A11" s="7">
        <v>9</v>
      </c>
      <c r="B11" s="7">
        <v>129</v>
      </c>
      <c r="C11" s="7" t="s">
        <v>271</v>
      </c>
      <c r="D11" s="7" t="s">
        <v>272</v>
      </c>
      <c r="E11" s="7" t="s">
        <v>84</v>
      </c>
      <c r="F11" s="7">
        <v>1988</v>
      </c>
      <c r="G11" s="27" t="s">
        <v>273</v>
      </c>
      <c r="H11" s="27" t="s">
        <v>274</v>
      </c>
      <c r="I11" s="28">
        <v>1535.16</v>
      </c>
      <c r="J11" s="7">
        <v>65</v>
      </c>
      <c r="K11" s="7">
        <v>100.00000000000001</v>
      </c>
      <c r="L11" s="29">
        <v>0.35662037037037037</v>
      </c>
      <c r="M11" s="7" t="s">
        <v>276</v>
      </c>
      <c r="N11" s="7" t="s">
        <v>277</v>
      </c>
      <c r="O11" s="7" t="s">
        <v>474</v>
      </c>
      <c r="P11" s="7"/>
    </row>
    <row r="12" spans="1:253">
      <c r="A12" s="30">
        <v>10</v>
      </c>
      <c r="B12" s="30">
        <v>131</v>
      </c>
      <c r="C12" s="30" t="s">
        <v>295</v>
      </c>
      <c r="D12" s="30" t="s">
        <v>296</v>
      </c>
      <c r="E12" s="30" t="s">
        <v>216</v>
      </c>
      <c r="F12" s="30">
        <v>1985</v>
      </c>
      <c r="G12" s="31" t="s">
        <v>475</v>
      </c>
      <c r="H12" s="31" t="s">
        <v>476</v>
      </c>
      <c r="I12" s="32">
        <v>1535.16</v>
      </c>
      <c r="J12" s="30">
        <v>65</v>
      </c>
      <c r="K12" s="30">
        <v>100.00000000000001</v>
      </c>
      <c r="L12" s="33">
        <v>0.35866898148148146</v>
      </c>
      <c r="M12" s="30" t="s">
        <v>300</v>
      </c>
      <c r="N12" s="30" t="s">
        <v>301</v>
      </c>
      <c r="O12" s="30" t="s">
        <v>477</v>
      </c>
      <c r="P12" s="30"/>
    </row>
    <row r="13" spans="1:253">
      <c r="A13" s="7">
        <v>11</v>
      </c>
      <c r="B13" s="7">
        <v>111</v>
      </c>
      <c r="C13" s="7" t="s">
        <v>314</v>
      </c>
      <c r="D13" s="7" t="s">
        <v>315</v>
      </c>
      <c r="E13" s="7" t="s">
        <v>216</v>
      </c>
      <c r="F13" s="7">
        <v>1982</v>
      </c>
      <c r="G13" s="27" t="s">
        <v>316</v>
      </c>
      <c r="H13" s="27" t="s">
        <v>317</v>
      </c>
      <c r="I13" s="28">
        <v>1535.16</v>
      </c>
      <c r="J13" s="7">
        <v>65</v>
      </c>
      <c r="K13" s="7">
        <v>100.00000000000001</v>
      </c>
      <c r="L13" s="29">
        <v>0.37043981481481486</v>
      </c>
      <c r="M13" s="7" t="s">
        <v>319</v>
      </c>
      <c r="N13" s="7" t="s">
        <v>320</v>
      </c>
      <c r="O13" s="7" t="s">
        <v>478</v>
      </c>
      <c r="P13" s="7"/>
    </row>
    <row r="14" spans="1:253">
      <c r="A14" s="30">
        <v>12</v>
      </c>
      <c r="B14" s="30">
        <v>104</v>
      </c>
      <c r="C14" s="30" t="s">
        <v>479</v>
      </c>
      <c r="D14" s="30" t="s">
        <v>480</v>
      </c>
      <c r="E14" s="30" t="s">
        <v>84</v>
      </c>
      <c r="F14" s="30">
        <v>1982</v>
      </c>
      <c r="G14" s="31" t="s">
        <v>481</v>
      </c>
      <c r="H14" s="31" t="s">
        <v>482</v>
      </c>
      <c r="I14" s="32">
        <v>1535.16</v>
      </c>
      <c r="J14" s="30">
        <v>65</v>
      </c>
      <c r="K14" s="30">
        <v>100.00000000000001</v>
      </c>
      <c r="L14" s="33">
        <v>0.37265046296296295</v>
      </c>
      <c r="M14" s="30" t="s">
        <v>352</v>
      </c>
      <c r="N14" s="30" t="s">
        <v>483</v>
      </c>
      <c r="O14" s="30"/>
      <c r="P14" s="30"/>
    </row>
    <row r="15" spans="1:253" ht="19.5">
      <c r="A15" s="7">
        <v>13</v>
      </c>
      <c r="B15" s="7">
        <v>114</v>
      </c>
      <c r="C15" s="7" t="s">
        <v>334</v>
      </c>
      <c r="D15" s="7" t="s">
        <v>335</v>
      </c>
      <c r="E15" s="7" t="s">
        <v>216</v>
      </c>
      <c r="F15" s="7">
        <v>1996</v>
      </c>
      <c r="G15" s="27" t="s">
        <v>196</v>
      </c>
      <c r="H15" s="34" t="s">
        <v>469</v>
      </c>
      <c r="I15" s="28">
        <v>1535.16</v>
      </c>
      <c r="J15" s="7">
        <v>65</v>
      </c>
      <c r="K15" s="7">
        <v>100.00000000000001</v>
      </c>
      <c r="L15" s="29">
        <v>0.3825925925925926</v>
      </c>
      <c r="M15" s="7" t="s">
        <v>337</v>
      </c>
      <c r="N15" s="7" t="s">
        <v>338</v>
      </c>
      <c r="O15" s="7" t="s">
        <v>484</v>
      </c>
      <c r="P15" s="7"/>
    </row>
    <row r="16" spans="1:253">
      <c r="A16" s="30">
        <v>14</v>
      </c>
      <c r="B16" s="30">
        <v>126</v>
      </c>
      <c r="C16" s="30" t="s">
        <v>170</v>
      </c>
      <c r="D16" s="30" t="s">
        <v>485</v>
      </c>
      <c r="E16" s="30" t="s">
        <v>84</v>
      </c>
      <c r="F16" s="30">
        <v>1984</v>
      </c>
      <c r="G16" s="31" t="s">
        <v>150</v>
      </c>
      <c r="H16" s="31" t="s">
        <v>486</v>
      </c>
      <c r="I16" s="32">
        <v>1535.16</v>
      </c>
      <c r="J16" s="30">
        <v>65</v>
      </c>
      <c r="K16" s="30">
        <v>100.00000000000001</v>
      </c>
      <c r="L16" s="33">
        <v>0.39116898148148144</v>
      </c>
      <c r="M16" s="30" t="s">
        <v>487</v>
      </c>
      <c r="N16" s="30" t="s">
        <v>488</v>
      </c>
      <c r="O16" s="30"/>
      <c r="P16" s="30"/>
    </row>
    <row r="17" spans="1:16">
      <c r="A17" s="7">
        <v>15</v>
      </c>
      <c r="B17" s="7">
        <v>149</v>
      </c>
      <c r="C17" s="7" t="s">
        <v>127</v>
      </c>
      <c r="D17" s="7" t="s">
        <v>489</v>
      </c>
      <c r="E17" s="7" t="s">
        <v>84</v>
      </c>
      <c r="F17" s="7">
        <v>1990</v>
      </c>
      <c r="G17" s="27" t="s">
        <v>490</v>
      </c>
      <c r="H17" s="27" t="s">
        <v>491</v>
      </c>
      <c r="I17" s="28">
        <v>1535.16</v>
      </c>
      <c r="J17" s="7">
        <v>65</v>
      </c>
      <c r="K17" s="7">
        <v>100.00000000000001</v>
      </c>
      <c r="L17" s="29">
        <v>0.40774305555555551</v>
      </c>
      <c r="M17" s="7" t="s">
        <v>492</v>
      </c>
      <c r="N17" s="7" t="s">
        <v>493</v>
      </c>
      <c r="O17" s="7"/>
      <c r="P17" s="7"/>
    </row>
    <row r="18" spans="1:16">
      <c r="A18" s="30">
        <v>16</v>
      </c>
      <c r="B18" s="30">
        <v>117</v>
      </c>
      <c r="C18" s="30" t="s">
        <v>494</v>
      </c>
      <c r="D18" s="30" t="s">
        <v>495</v>
      </c>
      <c r="E18" s="30" t="s">
        <v>84</v>
      </c>
      <c r="F18" s="30">
        <v>1974</v>
      </c>
      <c r="G18" s="31" t="s">
        <v>496</v>
      </c>
      <c r="H18" s="31"/>
      <c r="I18" s="32">
        <v>1535.16</v>
      </c>
      <c r="J18" s="30">
        <v>65</v>
      </c>
      <c r="K18" s="30">
        <v>100.00000000000001</v>
      </c>
      <c r="L18" s="33">
        <v>0.40888888888888886</v>
      </c>
      <c r="M18" s="30" t="s">
        <v>497</v>
      </c>
      <c r="N18" s="30" t="s">
        <v>498</v>
      </c>
      <c r="O18" s="30"/>
      <c r="P18" s="30"/>
    </row>
    <row r="19" spans="1:16">
      <c r="A19" s="7">
        <v>17</v>
      </c>
      <c r="B19" s="7">
        <v>144</v>
      </c>
      <c r="C19" s="7" t="s">
        <v>499</v>
      </c>
      <c r="D19" s="7" t="s">
        <v>500</v>
      </c>
      <c r="E19" s="7" t="s">
        <v>84</v>
      </c>
      <c r="F19" s="7">
        <v>1974</v>
      </c>
      <c r="G19" s="27" t="s">
        <v>501</v>
      </c>
      <c r="H19" s="27" t="s">
        <v>501</v>
      </c>
      <c r="I19" s="28">
        <v>1535.16</v>
      </c>
      <c r="J19" s="7">
        <v>65</v>
      </c>
      <c r="K19" s="7">
        <v>100.00000000000001</v>
      </c>
      <c r="L19" s="29">
        <v>0.41608796296296297</v>
      </c>
      <c r="M19" s="7" t="s">
        <v>502</v>
      </c>
      <c r="N19" s="7" t="s">
        <v>503</v>
      </c>
      <c r="O19" s="7"/>
      <c r="P19" s="7"/>
    </row>
    <row r="20" spans="1:16">
      <c r="A20" s="30">
        <v>18</v>
      </c>
      <c r="B20" s="30">
        <v>160</v>
      </c>
      <c r="C20" s="30" t="s">
        <v>504</v>
      </c>
      <c r="D20" s="30" t="s">
        <v>505</v>
      </c>
      <c r="E20" s="30" t="s">
        <v>84</v>
      </c>
      <c r="F20" s="30">
        <v>1979</v>
      </c>
      <c r="G20" s="31" t="s">
        <v>506</v>
      </c>
      <c r="H20" s="31" t="s">
        <v>507</v>
      </c>
      <c r="I20" s="32">
        <v>1535.16</v>
      </c>
      <c r="J20" s="30">
        <v>65</v>
      </c>
      <c r="K20" s="30">
        <v>100.00000000000001</v>
      </c>
      <c r="L20" s="33">
        <v>0.41734953703703703</v>
      </c>
      <c r="M20" s="30" t="s">
        <v>508</v>
      </c>
      <c r="N20" s="30" t="s">
        <v>509</v>
      </c>
      <c r="O20" s="30"/>
      <c r="P20" s="30" t="s">
        <v>510</v>
      </c>
    </row>
    <row r="21" spans="1:16">
      <c r="A21" s="7">
        <v>19</v>
      </c>
      <c r="B21" s="7">
        <v>138</v>
      </c>
      <c r="C21" s="7" t="s">
        <v>511</v>
      </c>
      <c r="D21" s="7" t="s">
        <v>512</v>
      </c>
      <c r="E21" s="7" t="s">
        <v>84</v>
      </c>
      <c r="F21" s="7">
        <v>1968</v>
      </c>
      <c r="G21" s="27" t="s">
        <v>513</v>
      </c>
      <c r="H21" s="27" t="s">
        <v>514</v>
      </c>
      <c r="I21" s="28">
        <v>1535.16</v>
      </c>
      <c r="J21" s="7">
        <v>65</v>
      </c>
      <c r="K21" s="7">
        <v>100.00000000000001</v>
      </c>
      <c r="L21" s="29">
        <v>0.43199074074074079</v>
      </c>
      <c r="M21" s="7" t="s">
        <v>515</v>
      </c>
      <c r="N21" s="7" t="s">
        <v>516</v>
      </c>
      <c r="O21" s="7"/>
      <c r="P21" s="7"/>
    </row>
    <row r="22" spans="1:16">
      <c r="A22" s="30">
        <v>20</v>
      </c>
      <c r="B22" s="30">
        <v>155</v>
      </c>
      <c r="C22" s="30" t="s">
        <v>349</v>
      </c>
      <c r="D22" s="30" t="s">
        <v>350</v>
      </c>
      <c r="E22" s="30" t="s">
        <v>84</v>
      </c>
      <c r="F22" s="30">
        <v>1959</v>
      </c>
      <c r="G22" s="31" t="s">
        <v>150</v>
      </c>
      <c r="H22" s="31" t="s">
        <v>151</v>
      </c>
      <c r="I22" s="32">
        <v>1535.16</v>
      </c>
      <c r="J22" s="30">
        <v>65</v>
      </c>
      <c r="K22" s="30">
        <v>100.00000000000001</v>
      </c>
      <c r="L22" s="33">
        <v>0.45415509259259257</v>
      </c>
      <c r="M22" s="30" t="s">
        <v>517</v>
      </c>
      <c r="N22" s="30" t="s">
        <v>353</v>
      </c>
      <c r="O22" s="30" t="s">
        <v>518</v>
      </c>
      <c r="P22" s="30"/>
    </row>
    <row r="23" spans="1:16">
      <c r="A23" s="7">
        <v>21</v>
      </c>
      <c r="B23" s="7">
        <v>152</v>
      </c>
      <c r="C23" s="7" t="s">
        <v>519</v>
      </c>
      <c r="D23" s="7" t="s">
        <v>520</v>
      </c>
      <c r="E23" s="7" t="s">
        <v>216</v>
      </c>
      <c r="F23" s="7">
        <v>1971</v>
      </c>
      <c r="G23" s="27" t="s">
        <v>513</v>
      </c>
      <c r="H23" s="27" t="s">
        <v>514</v>
      </c>
      <c r="I23" s="28">
        <v>1535.16</v>
      </c>
      <c r="J23" s="7">
        <v>65</v>
      </c>
      <c r="K23" s="7">
        <v>100.00000000000001</v>
      </c>
      <c r="L23" s="29">
        <v>0.46188657407407407</v>
      </c>
      <c r="M23" s="7" t="s">
        <v>521</v>
      </c>
      <c r="N23" s="7" t="s">
        <v>522</v>
      </c>
      <c r="O23" s="7"/>
      <c r="P23" s="7"/>
    </row>
    <row r="24" spans="1:16">
      <c r="A24" s="30">
        <v>22</v>
      </c>
      <c r="B24" s="30">
        <v>119</v>
      </c>
      <c r="C24" s="30" t="s">
        <v>523</v>
      </c>
      <c r="D24" s="30" t="s">
        <v>524</v>
      </c>
      <c r="E24" s="30" t="s">
        <v>84</v>
      </c>
      <c r="F24" s="30">
        <v>1976</v>
      </c>
      <c r="G24" s="31" t="s">
        <v>525</v>
      </c>
      <c r="H24" s="31" t="s">
        <v>526</v>
      </c>
      <c r="I24" s="32">
        <v>1535.16</v>
      </c>
      <c r="J24" s="30">
        <v>65</v>
      </c>
      <c r="K24" s="30">
        <v>100.00000000000001</v>
      </c>
      <c r="L24" s="33">
        <v>0.47805555555555551</v>
      </c>
      <c r="M24" s="30" t="s">
        <v>527</v>
      </c>
      <c r="N24" s="30" t="s">
        <v>528</v>
      </c>
      <c r="O24" s="30"/>
      <c r="P24" s="30"/>
    </row>
    <row r="25" spans="1:16">
      <c r="A25" s="7">
        <v>23</v>
      </c>
      <c r="B25" s="7">
        <v>134</v>
      </c>
      <c r="C25" s="7" t="s">
        <v>494</v>
      </c>
      <c r="D25" s="7" t="s">
        <v>529</v>
      </c>
      <c r="E25" s="7" t="s">
        <v>84</v>
      </c>
      <c r="F25" s="7">
        <v>1985</v>
      </c>
      <c r="G25" s="27" t="s">
        <v>530</v>
      </c>
      <c r="H25" s="27"/>
      <c r="I25" s="28">
        <v>1535.16</v>
      </c>
      <c r="J25" s="7">
        <v>65</v>
      </c>
      <c r="K25" s="7">
        <v>100.00000000000001</v>
      </c>
      <c r="L25" s="29">
        <v>0.47956018518518517</v>
      </c>
      <c r="M25" s="7" t="s">
        <v>531</v>
      </c>
      <c r="N25" s="7" t="s">
        <v>532</v>
      </c>
      <c r="O25" s="7"/>
      <c r="P25" s="7"/>
    </row>
    <row r="26" spans="1:16">
      <c r="A26" s="30">
        <v>24</v>
      </c>
      <c r="B26" s="30">
        <v>151</v>
      </c>
      <c r="C26" s="30" t="s">
        <v>533</v>
      </c>
      <c r="D26" s="30" t="s">
        <v>534</v>
      </c>
      <c r="E26" s="30" t="s">
        <v>216</v>
      </c>
      <c r="F26" s="30">
        <v>1988</v>
      </c>
      <c r="G26" s="31" t="s">
        <v>535</v>
      </c>
      <c r="H26" s="31" t="s">
        <v>536</v>
      </c>
      <c r="I26" s="32">
        <v>1535.16</v>
      </c>
      <c r="J26" s="30">
        <v>65</v>
      </c>
      <c r="K26" s="30">
        <v>100.00000000000001</v>
      </c>
      <c r="L26" s="33">
        <v>0.48218749999999999</v>
      </c>
      <c r="M26" s="30" t="s">
        <v>537</v>
      </c>
      <c r="N26" s="30" t="s">
        <v>538</v>
      </c>
      <c r="O26" s="30"/>
      <c r="P26" s="30"/>
    </row>
    <row r="27" spans="1:16" ht="19.5">
      <c r="A27" s="7">
        <v>25</v>
      </c>
      <c r="B27" s="7">
        <v>153</v>
      </c>
      <c r="C27" s="7" t="s">
        <v>250</v>
      </c>
      <c r="D27" s="7" t="s">
        <v>539</v>
      </c>
      <c r="E27" s="7" t="s">
        <v>84</v>
      </c>
      <c r="F27" s="7">
        <v>1972</v>
      </c>
      <c r="G27" s="27" t="s">
        <v>150</v>
      </c>
      <c r="H27" s="27" t="s">
        <v>540</v>
      </c>
      <c r="I27" s="28">
        <v>1535.16</v>
      </c>
      <c r="J27" s="7">
        <v>65</v>
      </c>
      <c r="K27" s="7">
        <v>100.00000000000001</v>
      </c>
      <c r="L27" s="29">
        <v>0.48491898148148144</v>
      </c>
      <c r="M27" s="7" t="s">
        <v>541</v>
      </c>
      <c r="N27" s="7" t="s">
        <v>542</v>
      </c>
      <c r="O27" s="7"/>
      <c r="P27" s="7"/>
    </row>
    <row r="28" spans="1:16">
      <c r="A28" s="30">
        <v>26</v>
      </c>
      <c r="B28" s="30">
        <v>141</v>
      </c>
      <c r="C28" s="30" t="s">
        <v>543</v>
      </c>
      <c r="D28" s="30" t="s">
        <v>544</v>
      </c>
      <c r="E28" s="30" t="s">
        <v>216</v>
      </c>
      <c r="F28" s="30">
        <v>1968</v>
      </c>
      <c r="G28" s="31" t="s">
        <v>545</v>
      </c>
      <c r="H28" s="31" t="s">
        <v>507</v>
      </c>
      <c r="I28" s="32">
        <v>1535.16</v>
      </c>
      <c r="J28" s="30">
        <v>65</v>
      </c>
      <c r="K28" s="30">
        <v>100.00000000000001</v>
      </c>
      <c r="L28" s="33">
        <v>0.4881712962962963</v>
      </c>
      <c r="M28" s="30" t="s">
        <v>546</v>
      </c>
      <c r="N28" s="30" t="s">
        <v>547</v>
      </c>
      <c r="O28" s="30"/>
      <c r="P28" s="30" t="s">
        <v>548</v>
      </c>
    </row>
    <row r="29" spans="1:16">
      <c r="A29" s="7">
        <v>27</v>
      </c>
      <c r="B29" s="7">
        <v>162</v>
      </c>
      <c r="C29" s="7" t="s">
        <v>549</v>
      </c>
      <c r="D29" s="7" t="s">
        <v>550</v>
      </c>
      <c r="E29" s="7" t="s">
        <v>84</v>
      </c>
      <c r="F29" s="7">
        <v>1978</v>
      </c>
      <c r="G29" s="27" t="s">
        <v>551</v>
      </c>
      <c r="H29" s="27"/>
      <c r="I29" s="28">
        <v>1535.16</v>
      </c>
      <c r="J29" s="7">
        <v>65</v>
      </c>
      <c r="K29" s="7">
        <v>100.00000000000001</v>
      </c>
      <c r="L29" s="29">
        <v>0.49442129629629633</v>
      </c>
      <c r="M29" s="7" t="s">
        <v>552</v>
      </c>
      <c r="N29" s="7" t="s">
        <v>553</v>
      </c>
      <c r="O29" s="7"/>
      <c r="P29" s="7"/>
    </row>
    <row r="30" spans="1:16">
      <c r="A30" s="30">
        <v>28</v>
      </c>
      <c r="B30" s="30">
        <v>128</v>
      </c>
      <c r="C30" s="30" t="s">
        <v>554</v>
      </c>
      <c r="D30" s="30" t="s">
        <v>555</v>
      </c>
      <c r="E30" s="30" t="s">
        <v>216</v>
      </c>
      <c r="F30" s="30">
        <v>1979</v>
      </c>
      <c r="G30" s="31" t="s">
        <v>150</v>
      </c>
      <c r="H30" s="31" t="s">
        <v>556</v>
      </c>
      <c r="I30" s="32">
        <v>1535.16</v>
      </c>
      <c r="J30" s="30">
        <v>65</v>
      </c>
      <c r="K30" s="30">
        <v>100.00000000000001</v>
      </c>
      <c r="L30" s="33">
        <v>0.49783564814814812</v>
      </c>
      <c r="M30" s="30" t="s">
        <v>557</v>
      </c>
      <c r="N30" s="30" t="s">
        <v>558</v>
      </c>
      <c r="O30" s="30"/>
      <c r="P30" s="30"/>
    </row>
    <row r="31" spans="1:16">
      <c r="A31" s="7">
        <v>29</v>
      </c>
      <c r="B31" s="7">
        <v>109</v>
      </c>
      <c r="C31" s="7" t="s">
        <v>559</v>
      </c>
      <c r="D31" s="7" t="s">
        <v>171</v>
      </c>
      <c r="E31" s="7" t="s">
        <v>84</v>
      </c>
      <c r="F31" s="7">
        <v>1972</v>
      </c>
      <c r="G31" s="27" t="s">
        <v>560</v>
      </c>
      <c r="H31" s="27" t="s">
        <v>561</v>
      </c>
      <c r="I31" s="28">
        <v>1535.16</v>
      </c>
      <c r="J31" s="7">
        <v>65</v>
      </c>
      <c r="K31" s="7">
        <v>100.00000000000001</v>
      </c>
      <c r="L31" s="29">
        <v>0.5041782407407408</v>
      </c>
      <c r="M31" s="7" t="s">
        <v>562</v>
      </c>
      <c r="N31" s="7" t="s">
        <v>563</v>
      </c>
      <c r="O31" s="7"/>
      <c r="P31" s="7"/>
    </row>
    <row r="32" spans="1:16">
      <c r="A32" s="30">
        <v>30</v>
      </c>
      <c r="B32" s="30">
        <v>122</v>
      </c>
      <c r="C32" s="30" t="s">
        <v>564</v>
      </c>
      <c r="D32" s="30" t="s">
        <v>565</v>
      </c>
      <c r="E32" s="30" t="s">
        <v>84</v>
      </c>
      <c r="F32" s="30">
        <v>1967</v>
      </c>
      <c r="G32" s="31" t="s">
        <v>566</v>
      </c>
      <c r="H32" s="31" t="s">
        <v>567</v>
      </c>
      <c r="I32" s="32">
        <v>1535.16</v>
      </c>
      <c r="J32" s="30">
        <v>65</v>
      </c>
      <c r="K32" s="30">
        <v>100.00000000000001</v>
      </c>
      <c r="L32" s="33">
        <v>0.50842592592592595</v>
      </c>
      <c r="M32" s="30" t="s">
        <v>568</v>
      </c>
      <c r="N32" s="30" t="s">
        <v>569</v>
      </c>
      <c r="O32" s="30"/>
      <c r="P32" s="30"/>
    </row>
    <row r="33" spans="1:16">
      <c r="A33" s="7">
        <v>31</v>
      </c>
      <c r="B33" s="7">
        <v>132</v>
      </c>
      <c r="C33" s="7" t="s">
        <v>570</v>
      </c>
      <c r="D33" s="7" t="s">
        <v>529</v>
      </c>
      <c r="E33" s="7" t="s">
        <v>84</v>
      </c>
      <c r="F33" s="7">
        <v>1990</v>
      </c>
      <c r="G33" s="27" t="s">
        <v>571</v>
      </c>
      <c r="H33" s="27"/>
      <c r="I33" s="28">
        <v>1535.16</v>
      </c>
      <c r="J33" s="7">
        <v>65</v>
      </c>
      <c r="K33" s="7">
        <v>100.00000000000001</v>
      </c>
      <c r="L33" s="29">
        <v>0.52043981481481483</v>
      </c>
      <c r="M33" s="7" t="s">
        <v>572</v>
      </c>
      <c r="N33" s="7" t="s">
        <v>573</v>
      </c>
      <c r="O33" s="7"/>
      <c r="P33" s="7"/>
    </row>
    <row r="34" spans="1:16">
      <c r="A34" s="30">
        <v>32</v>
      </c>
      <c r="B34" s="30">
        <v>136</v>
      </c>
      <c r="C34" s="30" t="s">
        <v>574</v>
      </c>
      <c r="D34" s="30" t="s">
        <v>575</v>
      </c>
      <c r="E34" s="30" t="s">
        <v>84</v>
      </c>
      <c r="F34" s="30">
        <v>1953</v>
      </c>
      <c r="G34" s="31" t="s">
        <v>513</v>
      </c>
      <c r="H34" s="31" t="s">
        <v>514</v>
      </c>
      <c r="I34" s="32">
        <v>1535.16</v>
      </c>
      <c r="J34" s="30">
        <v>65</v>
      </c>
      <c r="K34" s="30">
        <v>100.00000000000001</v>
      </c>
      <c r="L34" s="33">
        <v>0.52282407407407405</v>
      </c>
      <c r="M34" s="30" t="s">
        <v>576</v>
      </c>
      <c r="N34" s="30" t="s">
        <v>577</v>
      </c>
      <c r="O34" s="30"/>
      <c r="P34" s="30"/>
    </row>
    <row r="35" spans="1:16">
      <c r="A35" s="7">
        <v>33</v>
      </c>
      <c r="B35" s="7">
        <v>110</v>
      </c>
      <c r="C35" s="7" t="s">
        <v>82</v>
      </c>
      <c r="D35" s="7" t="s">
        <v>578</v>
      </c>
      <c r="E35" s="7" t="s">
        <v>84</v>
      </c>
      <c r="F35" s="7">
        <v>1988</v>
      </c>
      <c r="G35" s="27" t="s">
        <v>579</v>
      </c>
      <c r="H35" s="27" t="s">
        <v>580</v>
      </c>
      <c r="I35" s="28">
        <v>1535.16</v>
      </c>
      <c r="J35" s="7">
        <v>65</v>
      </c>
      <c r="K35" s="7">
        <v>100.00000000000001</v>
      </c>
      <c r="L35" s="29">
        <v>0.52940972222222216</v>
      </c>
      <c r="M35" s="7" t="s">
        <v>581</v>
      </c>
      <c r="N35" s="7" t="s">
        <v>582</v>
      </c>
      <c r="O35" s="7"/>
      <c r="P35" s="7"/>
    </row>
    <row r="36" spans="1:16" ht="19.5">
      <c r="A36" s="30">
        <v>34</v>
      </c>
      <c r="B36" s="30">
        <v>143</v>
      </c>
      <c r="C36" s="30" t="s">
        <v>250</v>
      </c>
      <c r="D36" s="30" t="s">
        <v>583</v>
      </c>
      <c r="E36" s="30" t="s">
        <v>84</v>
      </c>
      <c r="F36" s="30">
        <v>1980</v>
      </c>
      <c r="G36" s="31" t="s">
        <v>535</v>
      </c>
      <c r="H36" s="31" t="s">
        <v>584</v>
      </c>
      <c r="I36" s="32">
        <v>1535.16</v>
      </c>
      <c r="J36" s="30">
        <v>65</v>
      </c>
      <c r="K36" s="30">
        <v>100.00000000000001</v>
      </c>
      <c r="L36" s="33">
        <v>0.53037037037037038</v>
      </c>
      <c r="M36" s="30" t="s">
        <v>585</v>
      </c>
      <c r="N36" s="30" t="s">
        <v>586</v>
      </c>
      <c r="O36" s="30"/>
      <c r="P36" s="30"/>
    </row>
    <row r="37" spans="1:16">
      <c r="A37" s="7">
        <v>35</v>
      </c>
      <c r="B37" s="7">
        <v>156</v>
      </c>
      <c r="C37" s="7" t="s">
        <v>587</v>
      </c>
      <c r="D37" s="7" t="s">
        <v>588</v>
      </c>
      <c r="E37" s="7" t="s">
        <v>84</v>
      </c>
      <c r="F37" s="7">
        <v>1968</v>
      </c>
      <c r="G37" s="27" t="s">
        <v>535</v>
      </c>
      <c r="H37" s="27"/>
      <c r="I37" s="28">
        <v>1535.16</v>
      </c>
      <c r="J37" s="7">
        <v>65</v>
      </c>
      <c r="K37" s="7">
        <v>100.00000000000001</v>
      </c>
      <c r="L37" s="29">
        <v>0.53449074074074077</v>
      </c>
      <c r="M37" s="7" t="s">
        <v>589</v>
      </c>
      <c r="N37" s="7" t="s">
        <v>590</v>
      </c>
      <c r="O37" s="7"/>
      <c r="P37" s="7"/>
    </row>
    <row r="38" spans="1:16">
      <c r="A38" s="30">
        <v>36</v>
      </c>
      <c r="B38" s="30">
        <v>112</v>
      </c>
      <c r="C38" s="30" t="s">
        <v>591</v>
      </c>
      <c r="D38" s="30" t="s">
        <v>592</v>
      </c>
      <c r="E38" s="30" t="s">
        <v>84</v>
      </c>
      <c r="F38" s="30">
        <v>1990</v>
      </c>
      <c r="G38" s="31" t="s">
        <v>593</v>
      </c>
      <c r="H38" s="31"/>
      <c r="I38" s="32">
        <v>1535.16</v>
      </c>
      <c r="J38" s="30">
        <v>65</v>
      </c>
      <c r="K38" s="30">
        <v>100.00000000000001</v>
      </c>
      <c r="L38" s="33">
        <v>0.53754629629629636</v>
      </c>
      <c r="M38" s="30" t="s">
        <v>594</v>
      </c>
      <c r="N38" s="30" t="s">
        <v>595</v>
      </c>
      <c r="O38" s="30"/>
      <c r="P38" s="30"/>
    </row>
    <row r="39" spans="1:16">
      <c r="A39" s="7">
        <v>37</v>
      </c>
      <c r="B39" s="7">
        <v>135</v>
      </c>
      <c r="C39" s="7" t="s">
        <v>596</v>
      </c>
      <c r="D39" s="7" t="s">
        <v>597</v>
      </c>
      <c r="E39" s="7" t="s">
        <v>84</v>
      </c>
      <c r="F39" s="7">
        <v>1978</v>
      </c>
      <c r="G39" s="27" t="s">
        <v>535</v>
      </c>
      <c r="H39" s="27" t="s">
        <v>598</v>
      </c>
      <c r="I39" s="28">
        <v>1535.16</v>
      </c>
      <c r="J39" s="7">
        <v>65</v>
      </c>
      <c r="K39" s="7">
        <v>100.00000000000001</v>
      </c>
      <c r="L39" s="29">
        <v>0.53981481481481486</v>
      </c>
      <c r="M39" s="7" t="s">
        <v>599</v>
      </c>
      <c r="N39" s="7" t="s">
        <v>600</v>
      </c>
      <c r="O39" s="7"/>
      <c r="P39" s="7" t="s">
        <v>601</v>
      </c>
    </row>
    <row r="40" spans="1:16">
      <c r="A40" s="30">
        <v>38</v>
      </c>
      <c r="B40" s="30">
        <v>159</v>
      </c>
      <c r="C40" s="30" t="s">
        <v>396</v>
      </c>
      <c r="D40" s="30" t="s">
        <v>397</v>
      </c>
      <c r="E40" s="30" t="s">
        <v>84</v>
      </c>
      <c r="F40" s="30">
        <v>1985</v>
      </c>
      <c r="G40" s="31" t="s">
        <v>398</v>
      </c>
      <c r="H40" s="31" t="s">
        <v>399</v>
      </c>
      <c r="I40" s="32">
        <v>1535.16</v>
      </c>
      <c r="J40" s="30">
        <v>57</v>
      </c>
      <c r="K40" s="35">
        <v>87.718720000000019</v>
      </c>
      <c r="L40" s="33">
        <v>0.40368055555555554</v>
      </c>
      <c r="M40" s="30" t="s">
        <v>602</v>
      </c>
      <c r="N40" s="30" t="s">
        <v>603</v>
      </c>
      <c r="O40" s="30" t="s">
        <v>460</v>
      </c>
      <c r="P40" s="30"/>
    </row>
    <row r="41" spans="1:16">
      <c r="A41" s="7">
        <v>39</v>
      </c>
      <c r="B41" s="7">
        <v>106</v>
      </c>
      <c r="C41" s="7" t="s">
        <v>604</v>
      </c>
      <c r="D41" s="7" t="s">
        <v>605</v>
      </c>
      <c r="E41" s="7" t="s">
        <v>84</v>
      </c>
      <c r="F41" s="7">
        <v>1991</v>
      </c>
      <c r="G41" s="27" t="s">
        <v>150</v>
      </c>
      <c r="H41" s="27"/>
      <c r="I41" s="28">
        <v>1535.16</v>
      </c>
      <c r="J41" s="7">
        <v>55</v>
      </c>
      <c r="K41" s="36">
        <v>84.648400000000009</v>
      </c>
      <c r="L41" s="29">
        <v>0.49224537037037036</v>
      </c>
      <c r="M41" s="7" t="s">
        <v>606</v>
      </c>
      <c r="N41" s="7" t="s">
        <v>607</v>
      </c>
      <c r="O41" s="7"/>
      <c r="P41" s="7"/>
    </row>
    <row r="42" spans="1:16">
      <c r="A42" s="30">
        <v>40</v>
      </c>
      <c r="B42" s="30">
        <v>137</v>
      </c>
      <c r="C42" s="30" t="s">
        <v>608</v>
      </c>
      <c r="D42" s="30" t="s">
        <v>609</v>
      </c>
      <c r="E42" s="30" t="s">
        <v>84</v>
      </c>
      <c r="F42" s="30">
        <v>1976</v>
      </c>
      <c r="G42" s="31" t="s">
        <v>610</v>
      </c>
      <c r="H42" s="31"/>
      <c r="I42" s="32">
        <v>1535.16</v>
      </c>
      <c r="J42" s="30">
        <v>49</v>
      </c>
      <c r="K42" s="35">
        <v>75.437440000000024</v>
      </c>
      <c r="L42" s="33">
        <v>0.51208333333333333</v>
      </c>
      <c r="M42" s="30" t="s">
        <v>611</v>
      </c>
      <c r="N42" s="30" t="s">
        <v>612</v>
      </c>
      <c r="O42" s="30"/>
      <c r="P42" s="30" t="s">
        <v>613</v>
      </c>
    </row>
    <row r="43" spans="1:16">
      <c r="A43" s="7">
        <v>41</v>
      </c>
      <c r="B43" s="7">
        <v>123</v>
      </c>
      <c r="C43" s="7" t="s">
        <v>511</v>
      </c>
      <c r="D43" s="7" t="s">
        <v>614</v>
      </c>
      <c r="E43" s="7" t="s">
        <v>84</v>
      </c>
      <c r="F43" s="7">
        <v>1980</v>
      </c>
      <c r="G43" s="27" t="s">
        <v>150</v>
      </c>
      <c r="H43" s="27" t="s">
        <v>615</v>
      </c>
      <c r="I43" s="28">
        <v>1535.16</v>
      </c>
      <c r="J43" s="7">
        <v>45</v>
      </c>
      <c r="K43" s="36">
        <v>69.296800000000005</v>
      </c>
      <c r="L43" s="29">
        <v>0.19894675925925928</v>
      </c>
      <c r="M43" s="7" t="s">
        <v>616</v>
      </c>
      <c r="N43" s="7" t="s">
        <v>617</v>
      </c>
      <c r="O43" s="7"/>
      <c r="P43" s="7"/>
    </row>
    <row r="44" spans="1:16">
      <c r="A44" s="30">
        <v>42</v>
      </c>
      <c r="B44" s="30">
        <v>161</v>
      </c>
      <c r="C44" s="30" t="s">
        <v>591</v>
      </c>
      <c r="D44" s="30" t="s">
        <v>618</v>
      </c>
      <c r="E44" s="30" t="s">
        <v>84</v>
      </c>
      <c r="F44" s="30">
        <v>1974</v>
      </c>
      <c r="G44" s="31" t="s">
        <v>619</v>
      </c>
      <c r="H44" s="31" t="s">
        <v>620</v>
      </c>
      <c r="I44" s="32">
        <v>1535.16</v>
      </c>
      <c r="J44" s="30">
        <v>39</v>
      </c>
      <c r="K44" s="35">
        <v>60.085840000000005</v>
      </c>
      <c r="L44" s="33">
        <v>0.24905092592592593</v>
      </c>
      <c r="M44" s="30" t="s">
        <v>621</v>
      </c>
      <c r="N44" s="30" t="s">
        <v>622</v>
      </c>
      <c r="O44" s="30"/>
      <c r="P44" s="30"/>
    </row>
    <row r="45" spans="1:16">
      <c r="A45" s="7">
        <v>43</v>
      </c>
      <c r="B45" s="7">
        <v>145</v>
      </c>
      <c r="C45" s="7" t="s">
        <v>604</v>
      </c>
      <c r="D45" s="7" t="s">
        <v>623</v>
      </c>
      <c r="E45" s="7" t="s">
        <v>84</v>
      </c>
      <c r="F45" s="7">
        <v>1979</v>
      </c>
      <c r="G45" s="27" t="s">
        <v>624</v>
      </c>
      <c r="H45" s="27"/>
      <c r="I45" s="28">
        <v>1535.16</v>
      </c>
      <c r="J45" s="7">
        <v>39</v>
      </c>
      <c r="K45" s="36">
        <v>60.085840000000005</v>
      </c>
      <c r="L45" s="29">
        <v>0.35918981481481477</v>
      </c>
      <c r="M45" s="7" t="s">
        <v>625</v>
      </c>
      <c r="N45" s="7" t="s">
        <v>626</v>
      </c>
      <c r="O45" s="7"/>
      <c r="P45" s="7" t="s">
        <v>627</v>
      </c>
    </row>
    <row r="46" spans="1:16">
      <c r="A46" s="30">
        <v>44</v>
      </c>
      <c r="B46" s="30">
        <v>147</v>
      </c>
      <c r="C46" s="30" t="s">
        <v>628</v>
      </c>
      <c r="D46" s="30" t="s">
        <v>629</v>
      </c>
      <c r="E46" s="30" t="s">
        <v>84</v>
      </c>
      <c r="F46" s="30">
        <v>1976</v>
      </c>
      <c r="G46" s="31" t="s">
        <v>630</v>
      </c>
      <c r="H46" s="31"/>
      <c r="I46" s="32">
        <v>1535.16</v>
      </c>
      <c r="J46" s="30">
        <v>39</v>
      </c>
      <c r="K46" s="35">
        <v>60.085840000000005</v>
      </c>
      <c r="L46" s="33">
        <v>0.35920138888888892</v>
      </c>
      <c r="M46" s="30" t="s">
        <v>631</v>
      </c>
      <c r="N46" s="30" t="s">
        <v>632</v>
      </c>
      <c r="O46" s="30"/>
      <c r="P46" s="30" t="s">
        <v>633</v>
      </c>
    </row>
    <row r="47" spans="1:16">
      <c r="A47" s="7">
        <v>45</v>
      </c>
      <c r="B47" s="7">
        <v>142</v>
      </c>
      <c r="C47" s="7" t="s">
        <v>426</v>
      </c>
      <c r="D47" s="7" t="s">
        <v>427</v>
      </c>
      <c r="E47" s="7" t="s">
        <v>84</v>
      </c>
      <c r="F47" s="7">
        <v>1989</v>
      </c>
      <c r="G47" s="27" t="s">
        <v>428</v>
      </c>
      <c r="H47" s="27" t="s">
        <v>429</v>
      </c>
      <c r="I47" s="28">
        <v>1535.16</v>
      </c>
      <c r="J47" s="7">
        <v>38</v>
      </c>
      <c r="K47" s="36">
        <v>58.55068</v>
      </c>
      <c r="L47" s="29">
        <v>0.25218750000000001</v>
      </c>
      <c r="M47" s="7" t="s">
        <v>634</v>
      </c>
      <c r="N47" s="7" t="s">
        <v>635</v>
      </c>
      <c r="O47" s="7" t="s">
        <v>460</v>
      </c>
      <c r="P47" s="7"/>
    </row>
    <row r="48" spans="1:16" ht="19.5">
      <c r="A48" s="30">
        <v>46</v>
      </c>
      <c r="B48" s="30">
        <v>139</v>
      </c>
      <c r="C48" s="30" t="s">
        <v>271</v>
      </c>
      <c r="D48" s="30" t="s">
        <v>636</v>
      </c>
      <c r="E48" s="30" t="s">
        <v>84</v>
      </c>
      <c r="F48" s="30">
        <v>1972</v>
      </c>
      <c r="G48" s="31" t="s">
        <v>637</v>
      </c>
      <c r="H48" s="31" t="s">
        <v>638</v>
      </c>
      <c r="I48" s="32">
        <v>1535.16</v>
      </c>
      <c r="J48" s="30">
        <v>36</v>
      </c>
      <c r="K48" s="35">
        <v>55.480359999999997</v>
      </c>
      <c r="L48" s="33">
        <v>0.22025462962962963</v>
      </c>
      <c r="M48" s="30" t="s">
        <v>639</v>
      </c>
      <c r="N48" s="30" t="s">
        <v>640</v>
      </c>
      <c r="O48" s="30"/>
      <c r="P48" s="30"/>
    </row>
    <row r="49" spans="1:16" ht="19.5">
      <c r="A49" s="7">
        <v>47</v>
      </c>
      <c r="B49" s="7">
        <v>158</v>
      </c>
      <c r="C49" s="7" t="s">
        <v>396</v>
      </c>
      <c r="D49" s="7" t="s">
        <v>442</v>
      </c>
      <c r="E49" s="7" t="s">
        <v>84</v>
      </c>
      <c r="F49" s="7">
        <v>1985</v>
      </c>
      <c r="G49" s="27" t="s">
        <v>443</v>
      </c>
      <c r="H49" s="27" t="s">
        <v>641</v>
      </c>
      <c r="I49" s="28">
        <v>1535.16</v>
      </c>
      <c r="J49" s="7">
        <v>35</v>
      </c>
      <c r="K49" s="36">
        <v>53.945200000000007</v>
      </c>
      <c r="L49" s="29">
        <v>0.17195601851851852</v>
      </c>
      <c r="M49" s="7" t="s">
        <v>642</v>
      </c>
      <c r="N49" s="7" t="s">
        <v>643</v>
      </c>
      <c r="O49" s="7" t="s">
        <v>460</v>
      </c>
      <c r="P49" s="7"/>
    </row>
    <row r="50" spans="1:16" ht="19.5">
      <c r="A50" s="30">
        <v>48</v>
      </c>
      <c r="B50" s="30">
        <v>118</v>
      </c>
      <c r="C50" s="30" t="s">
        <v>396</v>
      </c>
      <c r="D50" s="30" t="s">
        <v>644</v>
      </c>
      <c r="E50" s="30" t="s">
        <v>84</v>
      </c>
      <c r="F50" s="30">
        <v>1981</v>
      </c>
      <c r="G50" s="31" t="s">
        <v>535</v>
      </c>
      <c r="H50" s="31" t="s">
        <v>645</v>
      </c>
      <c r="I50" s="32">
        <v>1535.16</v>
      </c>
      <c r="J50" s="30">
        <v>32</v>
      </c>
      <c r="K50" s="35">
        <v>49.33972</v>
      </c>
      <c r="L50" s="33">
        <v>0.2096875</v>
      </c>
      <c r="M50" s="30" t="s">
        <v>646</v>
      </c>
      <c r="N50" s="30" t="s">
        <v>647</v>
      </c>
      <c r="O50" s="30"/>
      <c r="P50" s="30"/>
    </row>
    <row r="51" spans="1:16">
      <c r="A51" s="7">
        <v>49</v>
      </c>
      <c r="B51" s="7">
        <v>146</v>
      </c>
      <c r="C51" s="7" t="s">
        <v>504</v>
      </c>
      <c r="D51" s="7" t="s">
        <v>648</v>
      </c>
      <c r="E51" s="7" t="s">
        <v>84</v>
      </c>
      <c r="F51" s="7">
        <v>1971</v>
      </c>
      <c r="G51" s="27" t="s">
        <v>649</v>
      </c>
      <c r="H51" s="27" t="s">
        <v>650</v>
      </c>
      <c r="I51" s="28">
        <v>1535.16</v>
      </c>
      <c r="J51" s="7">
        <v>32</v>
      </c>
      <c r="K51" s="36">
        <v>49.33972</v>
      </c>
      <c r="L51" s="29">
        <v>0.22967592592592592</v>
      </c>
      <c r="M51" s="7" t="s">
        <v>651</v>
      </c>
      <c r="N51" s="7" t="s">
        <v>652</v>
      </c>
      <c r="O51" s="7"/>
      <c r="P51" s="7"/>
    </row>
    <row r="52" spans="1:16">
      <c r="A52" s="30">
        <v>50</v>
      </c>
      <c r="B52" s="30">
        <v>105</v>
      </c>
      <c r="C52" s="30" t="s">
        <v>653</v>
      </c>
      <c r="D52" s="30" t="s">
        <v>654</v>
      </c>
      <c r="E52" s="30" t="s">
        <v>216</v>
      </c>
      <c r="F52" s="30">
        <v>1981</v>
      </c>
      <c r="G52" s="31" t="s">
        <v>655</v>
      </c>
      <c r="H52" s="31" t="s">
        <v>656</v>
      </c>
      <c r="I52" s="32">
        <v>1535.16</v>
      </c>
      <c r="J52" s="30">
        <v>26</v>
      </c>
      <c r="K52" s="35">
        <v>40.12876</v>
      </c>
      <c r="L52" s="33">
        <v>0.16328703703703704</v>
      </c>
      <c r="M52" s="30" t="s">
        <v>657</v>
      </c>
      <c r="N52" s="30" t="s">
        <v>658</v>
      </c>
      <c r="O52" s="30"/>
      <c r="P52" s="30"/>
    </row>
    <row r="53" spans="1:16">
      <c r="A53" s="7">
        <v>51</v>
      </c>
      <c r="B53" s="7">
        <v>140</v>
      </c>
      <c r="C53" s="7" t="s">
        <v>659</v>
      </c>
      <c r="D53" s="7" t="s">
        <v>660</v>
      </c>
      <c r="E53" s="7" t="s">
        <v>84</v>
      </c>
      <c r="F53" s="7">
        <v>1983</v>
      </c>
      <c r="G53" s="27" t="s">
        <v>535</v>
      </c>
      <c r="H53" s="27" t="s">
        <v>661</v>
      </c>
      <c r="I53" s="28">
        <v>1535.16</v>
      </c>
      <c r="J53" s="7">
        <v>21</v>
      </c>
      <c r="K53" s="36">
        <v>32.452959999999997</v>
      </c>
      <c r="L53" s="29">
        <v>0.1350462962962963</v>
      </c>
      <c r="M53" s="7" t="s">
        <v>662</v>
      </c>
      <c r="N53" s="7" t="s">
        <v>663</v>
      </c>
      <c r="O53" s="7"/>
      <c r="P53" s="7"/>
    </row>
    <row r="54" spans="1:16">
      <c r="A54" s="30">
        <v>52</v>
      </c>
      <c r="B54" s="30">
        <v>103</v>
      </c>
      <c r="C54" s="30" t="s">
        <v>148</v>
      </c>
      <c r="D54" s="30" t="s">
        <v>450</v>
      </c>
      <c r="E54" s="30" t="s">
        <v>84</v>
      </c>
      <c r="F54" s="30">
        <v>1985</v>
      </c>
      <c r="G54" s="31" t="s">
        <v>451</v>
      </c>
      <c r="H54" s="31" t="s">
        <v>452</v>
      </c>
      <c r="I54" s="32">
        <v>1535.16</v>
      </c>
      <c r="J54" s="30">
        <v>19</v>
      </c>
      <c r="K54" s="35">
        <v>29.382639999999999</v>
      </c>
      <c r="L54" s="33">
        <v>9.1840277777777771E-2</v>
      </c>
      <c r="M54" s="30" t="s">
        <v>664</v>
      </c>
      <c r="N54" s="30" t="s">
        <v>665</v>
      </c>
      <c r="O54" s="30" t="s">
        <v>460</v>
      </c>
      <c r="P54" s="30"/>
    </row>
    <row r="55" spans="1:16" ht="147.94999999999999" customHeight="1"/>
    <row r="56" spans="1:16" ht="15.75">
      <c r="A56" s="37" t="s">
        <v>666</v>
      </c>
    </row>
  </sheetData>
  <sheetProtection selectLockedCells="1" selectUnlockedCells="1"/>
  <mergeCells count="1">
    <mergeCell ref="A1:P1"/>
  </mergeCells>
  <printOptions horizontalCentered="1"/>
  <pageMargins left="0.19652777777777777" right="0.19652777777777777" top="0.19652777777777777" bottom="0.31527777777777777" header="0.51180555555555551" footer="0.51180555555555551"/>
  <pageSetup paperSize="9" firstPageNumber="0" fitToHeight="0" orientation="landscape" horizontalDpi="300" verticalDpi="300"/>
  <headerFooter alignWithMargins="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2</vt:i4>
      </vt:variant>
      <vt:variant>
        <vt:lpstr>Zakresy nazwane</vt:lpstr>
      </vt:variant>
      <vt:variant>
        <vt:i4>1</vt:i4>
      </vt:variant>
    </vt:vector>
  </HeadingPairs>
  <TitlesOfParts>
    <vt:vector size="3" baseType="lpstr">
      <vt:lpstr>MP</vt:lpstr>
      <vt:lpstr>100 KM</vt:lpstr>
      <vt:lpstr>'100 KM'!Tytuły_wydruku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Janusz Rozum</dc:creator>
  <cp:lastModifiedBy>Janusz Rozum</cp:lastModifiedBy>
  <dcterms:created xsi:type="dcterms:W3CDTF">2019-06-24T11:15:07Z</dcterms:created>
  <dcterms:modified xsi:type="dcterms:W3CDTF">2019-06-24T11:15:07Z</dcterms:modified>
  <cp:contentStatus>Wersja ostateczna</cp:contentStatus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MarkAsFinal">
    <vt:bool>true</vt:bool>
  </property>
</Properties>
</file>